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o\Desktop\"/>
    </mc:Choice>
  </mc:AlternateContent>
  <xr:revisionPtr revIDLastSave="0" documentId="13_ncr:1_{C81E8EDA-E742-49FF-8A0F-35473222E1F7}" xr6:coauthVersionLast="46" xr6:coauthVersionMax="46" xr10:uidLastSave="{00000000-0000-0000-0000-000000000000}"/>
  <bookViews>
    <workbookView xWindow="-120" yWindow="-120" windowWidth="20730" windowHeight="11160" tabRatio="684" xr2:uid="{00000000-000D-0000-FFFF-FFFF00000000}"/>
  </bookViews>
  <sheets>
    <sheet name="F -2 suvestinė  " sheetId="3" r:id="rId1"/>
    <sheet name="F -2 ML" sheetId="4" r:id="rId2"/>
    <sheet name="F-2 SB Suvestinė" sheetId="21" r:id="rId3"/>
    <sheet name="F-2 SB 1.1.1.27" sheetId="23" r:id="rId4"/>
    <sheet name="F-2 SB 1.4.4.28" sheetId="22" r:id="rId5"/>
    <sheet name="F -2 VBD " sheetId="5" r:id="rId6"/>
  </sheets>
  <calcPr calcId="181029"/>
</workbook>
</file>

<file path=xl/calcChain.xml><?xml version="1.0" encoding="utf-8"?>
<calcChain xmlns="http://schemas.openxmlformats.org/spreadsheetml/2006/main">
  <c r="L357" i="5" l="1"/>
  <c r="K357" i="5"/>
  <c r="J357" i="5"/>
  <c r="J356" i="5" s="1"/>
  <c r="I357" i="5"/>
  <c r="L356" i="5"/>
  <c r="K356" i="5"/>
  <c r="I356" i="5"/>
  <c r="L354" i="5"/>
  <c r="K354" i="5"/>
  <c r="J354" i="5"/>
  <c r="I354" i="5"/>
  <c r="I353" i="5" s="1"/>
  <c r="L353" i="5"/>
  <c r="K353" i="5"/>
  <c r="J353" i="5"/>
  <c r="L351" i="5"/>
  <c r="K351" i="5"/>
  <c r="J351" i="5"/>
  <c r="I351" i="5"/>
  <c r="I350" i="5" s="1"/>
  <c r="L350" i="5"/>
  <c r="K350" i="5"/>
  <c r="J350" i="5"/>
  <c r="L347" i="5"/>
  <c r="K347" i="5"/>
  <c r="J347" i="5"/>
  <c r="J346" i="5" s="1"/>
  <c r="I347" i="5"/>
  <c r="I346" i="5" s="1"/>
  <c r="L346" i="5"/>
  <c r="K346" i="5"/>
  <c r="L343" i="5"/>
  <c r="K343" i="5"/>
  <c r="J343" i="5"/>
  <c r="J342" i="5" s="1"/>
  <c r="I343" i="5"/>
  <c r="L342" i="5"/>
  <c r="K342" i="5"/>
  <c r="I342" i="5"/>
  <c r="L339" i="5"/>
  <c r="K339" i="5"/>
  <c r="J339" i="5"/>
  <c r="J338" i="5" s="1"/>
  <c r="I339" i="5"/>
  <c r="I338" i="5" s="1"/>
  <c r="I328" i="5" s="1"/>
  <c r="L338" i="5"/>
  <c r="K338" i="5"/>
  <c r="L335" i="5"/>
  <c r="K335" i="5"/>
  <c r="J335" i="5"/>
  <c r="I335" i="5"/>
  <c r="L332" i="5"/>
  <c r="K332" i="5"/>
  <c r="J332" i="5"/>
  <c r="I332" i="5"/>
  <c r="L330" i="5"/>
  <c r="K330" i="5"/>
  <c r="J330" i="5"/>
  <c r="J329" i="5" s="1"/>
  <c r="I330" i="5"/>
  <c r="L329" i="5"/>
  <c r="K329" i="5"/>
  <c r="I329" i="5"/>
  <c r="L328" i="5"/>
  <c r="K328" i="5"/>
  <c r="L325" i="5"/>
  <c r="K325" i="5"/>
  <c r="J325" i="5"/>
  <c r="J324" i="5" s="1"/>
  <c r="I325" i="5"/>
  <c r="I324" i="5" s="1"/>
  <c r="L324" i="5"/>
  <c r="K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J310" i="5" s="1"/>
  <c r="I311" i="5"/>
  <c r="L310" i="5"/>
  <c r="K310" i="5"/>
  <c r="I310" i="5"/>
  <c r="L307" i="5"/>
  <c r="K307" i="5"/>
  <c r="J307" i="5"/>
  <c r="J306" i="5" s="1"/>
  <c r="I307" i="5"/>
  <c r="I306" i="5" s="1"/>
  <c r="L306" i="5"/>
  <c r="K306" i="5"/>
  <c r="L303" i="5"/>
  <c r="K303" i="5"/>
  <c r="J303" i="5"/>
  <c r="I303" i="5"/>
  <c r="L300" i="5"/>
  <c r="K300" i="5"/>
  <c r="J300" i="5"/>
  <c r="I300" i="5"/>
  <c r="L298" i="5"/>
  <c r="K298" i="5"/>
  <c r="J298" i="5"/>
  <c r="J297" i="5" s="1"/>
  <c r="I298" i="5"/>
  <c r="L297" i="5"/>
  <c r="K297" i="5"/>
  <c r="I297" i="5"/>
  <c r="I296" i="5" s="1"/>
  <c r="I295" i="5" s="1"/>
  <c r="L296" i="5"/>
  <c r="K296" i="5"/>
  <c r="L295" i="5"/>
  <c r="K295" i="5"/>
  <c r="L292" i="5"/>
  <c r="K292" i="5"/>
  <c r="J292" i="5"/>
  <c r="J291" i="5" s="1"/>
  <c r="I292" i="5"/>
  <c r="L291" i="5"/>
  <c r="K291" i="5"/>
  <c r="I291" i="5"/>
  <c r="L289" i="5"/>
  <c r="K289" i="5"/>
  <c r="J289" i="5"/>
  <c r="J288" i="5" s="1"/>
  <c r="I289" i="5"/>
  <c r="L288" i="5"/>
  <c r="K288" i="5"/>
  <c r="I288" i="5"/>
  <c r="L286" i="5"/>
  <c r="K286" i="5"/>
  <c r="J286" i="5"/>
  <c r="I286" i="5"/>
  <c r="L285" i="5"/>
  <c r="K285" i="5"/>
  <c r="J285" i="5"/>
  <c r="I285" i="5"/>
  <c r="L282" i="5"/>
  <c r="K282" i="5"/>
  <c r="J282" i="5"/>
  <c r="J281" i="5" s="1"/>
  <c r="I282" i="5"/>
  <c r="L281" i="5"/>
  <c r="K281" i="5"/>
  <c r="I281" i="5"/>
  <c r="L278" i="5"/>
  <c r="K278" i="5"/>
  <c r="J278" i="5"/>
  <c r="J277" i="5" s="1"/>
  <c r="I278" i="5"/>
  <c r="I277" i="5" s="1"/>
  <c r="L277" i="5"/>
  <c r="K277" i="5"/>
  <c r="L274" i="5"/>
  <c r="K274" i="5"/>
  <c r="J274" i="5"/>
  <c r="J273" i="5" s="1"/>
  <c r="I274" i="5"/>
  <c r="L273" i="5"/>
  <c r="K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I264" i="5" s="1"/>
  <c r="L264" i="5"/>
  <c r="K264" i="5"/>
  <c r="J264" i="5"/>
  <c r="J263" i="5" s="1"/>
  <c r="L263" i="5"/>
  <c r="K263" i="5"/>
  <c r="L260" i="5"/>
  <c r="K260" i="5"/>
  <c r="J260" i="5"/>
  <c r="I260" i="5"/>
  <c r="L259" i="5"/>
  <c r="K259" i="5"/>
  <c r="J259" i="5"/>
  <c r="I259" i="5"/>
  <c r="L257" i="5"/>
  <c r="K257" i="5"/>
  <c r="J257" i="5"/>
  <c r="I257" i="5"/>
  <c r="L256" i="5"/>
  <c r="K256" i="5"/>
  <c r="J256" i="5"/>
  <c r="I256" i="5"/>
  <c r="L254" i="5"/>
  <c r="K254" i="5"/>
  <c r="J254" i="5"/>
  <c r="I254" i="5"/>
  <c r="L253" i="5"/>
  <c r="K253" i="5"/>
  <c r="J253" i="5"/>
  <c r="I253" i="5"/>
  <c r="L250" i="5"/>
  <c r="K250" i="5"/>
  <c r="J250" i="5"/>
  <c r="J249" i="5" s="1"/>
  <c r="I250" i="5"/>
  <c r="L249" i="5"/>
  <c r="K249" i="5"/>
  <c r="I249" i="5"/>
  <c r="L246" i="5"/>
  <c r="K246" i="5"/>
  <c r="J246" i="5"/>
  <c r="I246" i="5"/>
  <c r="I245" i="5" s="1"/>
  <c r="L245" i="5"/>
  <c r="K245" i="5"/>
  <c r="J245" i="5"/>
  <c r="L242" i="5"/>
  <c r="K242" i="5"/>
  <c r="J242" i="5"/>
  <c r="J241" i="5" s="1"/>
  <c r="I242" i="5"/>
  <c r="L241" i="5"/>
  <c r="K241" i="5"/>
  <c r="I241" i="5"/>
  <c r="L238" i="5"/>
  <c r="K238" i="5"/>
  <c r="J238" i="5"/>
  <c r="I238" i="5"/>
  <c r="L235" i="5"/>
  <c r="K235" i="5"/>
  <c r="J235" i="5"/>
  <c r="I235" i="5"/>
  <c r="L233" i="5"/>
  <c r="K233" i="5"/>
  <c r="J233" i="5"/>
  <c r="J232" i="5" s="1"/>
  <c r="I233" i="5"/>
  <c r="I232" i="5" s="1"/>
  <c r="I231" i="5" s="1"/>
  <c r="L232" i="5"/>
  <c r="K232" i="5"/>
  <c r="L231" i="5"/>
  <c r="K231" i="5"/>
  <c r="L230" i="5"/>
  <c r="K230" i="5"/>
  <c r="L226" i="5"/>
  <c r="K226" i="5"/>
  <c r="J226" i="5"/>
  <c r="I226" i="5"/>
  <c r="L225" i="5"/>
  <c r="K225" i="5"/>
  <c r="J225" i="5"/>
  <c r="I225" i="5"/>
  <c r="I224" i="5" s="1"/>
  <c r="L224" i="5"/>
  <c r="K224" i="5"/>
  <c r="J224" i="5"/>
  <c r="L222" i="5"/>
  <c r="K222" i="5"/>
  <c r="J222" i="5"/>
  <c r="J221" i="5" s="1"/>
  <c r="J220" i="5" s="1"/>
  <c r="I222" i="5"/>
  <c r="I221" i="5" s="1"/>
  <c r="I220" i="5" s="1"/>
  <c r="L221" i="5"/>
  <c r="K221" i="5"/>
  <c r="L220" i="5"/>
  <c r="K220" i="5"/>
  <c r="L213" i="5"/>
  <c r="K213" i="5"/>
  <c r="J213" i="5"/>
  <c r="J212" i="5" s="1"/>
  <c r="J208" i="5" s="1"/>
  <c r="I213" i="5"/>
  <c r="I212" i="5" s="1"/>
  <c r="I208" i="5" s="1"/>
  <c r="L212" i="5"/>
  <c r="K212" i="5"/>
  <c r="L210" i="5"/>
  <c r="K210" i="5"/>
  <c r="J210" i="5"/>
  <c r="I210" i="5"/>
  <c r="L209" i="5"/>
  <c r="K209" i="5"/>
  <c r="J209" i="5"/>
  <c r="I209" i="5"/>
  <c r="L208" i="5"/>
  <c r="K208" i="5"/>
  <c r="L203" i="5"/>
  <c r="K203" i="5"/>
  <c r="J203" i="5"/>
  <c r="I203" i="5"/>
  <c r="I202" i="5" s="1"/>
  <c r="I201" i="5" s="1"/>
  <c r="L202" i="5"/>
  <c r="K202" i="5"/>
  <c r="J202" i="5"/>
  <c r="L201" i="5"/>
  <c r="K201" i="5"/>
  <c r="J201" i="5"/>
  <c r="L199" i="5"/>
  <c r="K199" i="5"/>
  <c r="J199" i="5"/>
  <c r="I199" i="5"/>
  <c r="L198" i="5"/>
  <c r="K198" i="5"/>
  <c r="J198" i="5"/>
  <c r="I198" i="5"/>
  <c r="L194" i="5"/>
  <c r="K194" i="5"/>
  <c r="J194" i="5"/>
  <c r="J193" i="5" s="1"/>
  <c r="I194" i="5"/>
  <c r="I193" i="5" s="1"/>
  <c r="L193" i="5"/>
  <c r="K193" i="5"/>
  <c r="P188" i="5"/>
  <c r="O188" i="5"/>
  <c r="N188" i="5"/>
  <c r="M188" i="5"/>
  <c r="L188" i="5"/>
  <c r="K188" i="5"/>
  <c r="J188" i="5"/>
  <c r="J187" i="5" s="1"/>
  <c r="I188" i="5"/>
  <c r="I187" i="5" s="1"/>
  <c r="L187" i="5"/>
  <c r="K187" i="5"/>
  <c r="L183" i="5"/>
  <c r="K183" i="5"/>
  <c r="J183" i="5"/>
  <c r="I183" i="5"/>
  <c r="L182" i="5"/>
  <c r="K182" i="5"/>
  <c r="J182" i="5"/>
  <c r="I182" i="5"/>
  <c r="L180" i="5"/>
  <c r="K180" i="5"/>
  <c r="J180" i="5"/>
  <c r="I180" i="5"/>
  <c r="L179" i="5"/>
  <c r="K179" i="5"/>
  <c r="J179" i="5"/>
  <c r="I179" i="5"/>
  <c r="L178" i="5"/>
  <c r="K178" i="5"/>
  <c r="L177" i="5"/>
  <c r="K177" i="5"/>
  <c r="L176" i="5"/>
  <c r="K176" i="5"/>
  <c r="L172" i="5"/>
  <c r="K172" i="5"/>
  <c r="J172" i="5"/>
  <c r="I172" i="5"/>
  <c r="L171" i="5"/>
  <c r="K171" i="5"/>
  <c r="J171" i="5"/>
  <c r="I171" i="5"/>
  <c r="L167" i="5"/>
  <c r="K167" i="5"/>
  <c r="J167" i="5"/>
  <c r="I167" i="5"/>
  <c r="L166" i="5"/>
  <c r="K166" i="5"/>
  <c r="J166" i="5"/>
  <c r="J165" i="5" s="1"/>
  <c r="I166" i="5"/>
  <c r="I165" i="5" s="1"/>
  <c r="L165" i="5"/>
  <c r="K165" i="5"/>
  <c r="L163" i="5"/>
  <c r="K163" i="5"/>
  <c r="J163" i="5"/>
  <c r="J162" i="5" s="1"/>
  <c r="J161" i="5" s="1"/>
  <c r="I163" i="5"/>
  <c r="I162" i="5" s="1"/>
  <c r="I161" i="5" s="1"/>
  <c r="L162" i="5"/>
  <c r="K162" i="5"/>
  <c r="L161" i="5"/>
  <c r="K161" i="5"/>
  <c r="L160" i="5"/>
  <c r="K160" i="5"/>
  <c r="L158" i="5"/>
  <c r="K158" i="5"/>
  <c r="J158" i="5"/>
  <c r="I158" i="5"/>
  <c r="L157" i="5"/>
  <c r="K157" i="5"/>
  <c r="J157" i="5"/>
  <c r="I157" i="5"/>
  <c r="L153" i="5"/>
  <c r="K153" i="5"/>
  <c r="J153" i="5"/>
  <c r="J152" i="5" s="1"/>
  <c r="J151" i="5" s="1"/>
  <c r="J150" i="5" s="1"/>
  <c r="I153" i="5"/>
  <c r="I152" i="5" s="1"/>
  <c r="I151" i="5" s="1"/>
  <c r="I150" i="5" s="1"/>
  <c r="L152" i="5"/>
  <c r="K152" i="5"/>
  <c r="L151" i="5"/>
  <c r="K151" i="5"/>
  <c r="L150" i="5"/>
  <c r="K150" i="5"/>
  <c r="L147" i="5"/>
  <c r="K147" i="5"/>
  <c r="J147" i="5"/>
  <c r="J146" i="5" s="1"/>
  <c r="J145" i="5" s="1"/>
  <c r="I147" i="5"/>
  <c r="I146" i="5" s="1"/>
  <c r="I145" i="5" s="1"/>
  <c r="L146" i="5"/>
  <c r="K146" i="5"/>
  <c r="L145" i="5"/>
  <c r="K145" i="5"/>
  <c r="L143" i="5"/>
  <c r="K143" i="5"/>
  <c r="J143" i="5"/>
  <c r="J142" i="5" s="1"/>
  <c r="I143" i="5"/>
  <c r="I142" i="5" s="1"/>
  <c r="L142" i="5"/>
  <c r="K142" i="5"/>
  <c r="L139" i="5"/>
  <c r="K139" i="5"/>
  <c r="J139" i="5"/>
  <c r="J138" i="5" s="1"/>
  <c r="J137" i="5" s="1"/>
  <c r="I139" i="5"/>
  <c r="L138" i="5"/>
  <c r="K138" i="5"/>
  <c r="I138" i="5"/>
  <c r="I137" i="5" s="1"/>
  <c r="L137" i="5"/>
  <c r="K137" i="5"/>
  <c r="K131" i="5" s="1"/>
  <c r="L134" i="5"/>
  <c r="K134" i="5"/>
  <c r="J134" i="5"/>
  <c r="J133" i="5" s="1"/>
  <c r="J132" i="5" s="1"/>
  <c r="I134" i="5"/>
  <c r="I133" i="5" s="1"/>
  <c r="I132" i="5" s="1"/>
  <c r="L133" i="5"/>
  <c r="K133" i="5"/>
  <c r="L132" i="5"/>
  <c r="K132" i="5"/>
  <c r="L131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J123" i="5" s="1"/>
  <c r="I124" i="5"/>
  <c r="I123" i="5" s="1"/>
  <c r="L123" i="5"/>
  <c r="K123" i="5"/>
  <c r="L121" i="5"/>
  <c r="K121" i="5"/>
  <c r="J121" i="5"/>
  <c r="J120" i="5" s="1"/>
  <c r="J119" i="5" s="1"/>
  <c r="I121" i="5"/>
  <c r="I120" i="5" s="1"/>
  <c r="I119" i="5" s="1"/>
  <c r="L120" i="5"/>
  <c r="K120" i="5"/>
  <c r="L119" i="5"/>
  <c r="K119" i="5"/>
  <c r="L117" i="5"/>
  <c r="K117" i="5"/>
  <c r="J117" i="5"/>
  <c r="J116" i="5" s="1"/>
  <c r="J115" i="5" s="1"/>
  <c r="I117" i="5"/>
  <c r="I116" i="5" s="1"/>
  <c r="I115" i="5" s="1"/>
  <c r="L116" i="5"/>
  <c r="K116" i="5"/>
  <c r="L115" i="5"/>
  <c r="K115" i="5"/>
  <c r="L112" i="5"/>
  <c r="K112" i="5"/>
  <c r="J112" i="5"/>
  <c r="J111" i="5" s="1"/>
  <c r="J110" i="5" s="1"/>
  <c r="I112" i="5"/>
  <c r="I111" i="5" s="1"/>
  <c r="I110" i="5" s="1"/>
  <c r="I109" i="5" s="1"/>
  <c r="L111" i="5"/>
  <c r="K111" i="5"/>
  <c r="K110" i="5" s="1"/>
  <c r="K109" i="5" s="1"/>
  <c r="L110" i="5"/>
  <c r="L109" i="5"/>
  <c r="L106" i="5"/>
  <c r="K106" i="5"/>
  <c r="K105" i="5" s="1"/>
  <c r="J106" i="5"/>
  <c r="J105" i="5" s="1"/>
  <c r="I106" i="5"/>
  <c r="L105" i="5"/>
  <c r="I105" i="5"/>
  <c r="L102" i="5"/>
  <c r="K102" i="5"/>
  <c r="J102" i="5"/>
  <c r="J101" i="5" s="1"/>
  <c r="J100" i="5" s="1"/>
  <c r="I102" i="5"/>
  <c r="I101" i="5" s="1"/>
  <c r="I100" i="5" s="1"/>
  <c r="L101" i="5"/>
  <c r="K101" i="5"/>
  <c r="L100" i="5"/>
  <c r="K100" i="5"/>
  <c r="L97" i="5"/>
  <c r="K97" i="5"/>
  <c r="J97" i="5"/>
  <c r="J96" i="5" s="1"/>
  <c r="J95" i="5" s="1"/>
  <c r="I97" i="5"/>
  <c r="L96" i="5"/>
  <c r="K96" i="5"/>
  <c r="K95" i="5" s="1"/>
  <c r="I96" i="5"/>
  <c r="I95" i="5" s="1"/>
  <c r="L95" i="5"/>
  <c r="L92" i="5"/>
  <c r="K92" i="5"/>
  <c r="K91" i="5" s="1"/>
  <c r="K90" i="5" s="1"/>
  <c r="K89" i="5" s="1"/>
  <c r="J92" i="5"/>
  <c r="J91" i="5" s="1"/>
  <c r="J90" i="5" s="1"/>
  <c r="I92" i="5"/>
  <c r="L91" i="5"/>
  <c r="I91" i="5"/>
  <c r="I90" i="5" s="1"/>
  <c r="I89" i="5" s="1"/>
  <c r="L90" i="5"/>
  <c r="L89" i="5"/>
  <c r="L85" i="5"/>
  <c r="K85" i="5"/>
  <c r="K84" i="5" s="1"/>
  <c r="K83" i="5" s="1"/>
  <c r="K82" i="5" s="1"/>
  <c r="J85" i="5"/>
  <c r="J84" i="5" s="1"/>
  <c r="J83" i="5" s="1"/>
  <c r="J82" i="5" s="1"/>
  <c r="I85" i="5"/>
  <c r="I84" i="5" s="1"/>
  <c r="I83" i="5" s="1"/>
  <c r="I82" i="5" s="1"/>
  <c r="L84" i="5"/>
  <c r="L83" i="5"/>
  <c r="L82" i="5"/>
  <c r="L80" i="5"/>
  <c r="K80" i="5"/>
  <c r="J80" i="5"/>
  <c r="J79" i="5" s="1"/>
  <c r="J78" i="5" s="1"/>
  <c r="I80" i="5"/>
  <c r="I79" i="5" s="1"/>
  <c r="I78" i="5" s="1"/>
  <c r="L79" i="5"/>
  <c r="K79" i="5"/>
  <c r="K78" i="5" s="1"/>
  <c r="L78" i="5"/>
  <c r="L74" i="5"/>
  <c r="K74" i="5"/>
  <c r="K73" i="5" s="1"/>
  <c r="J74" i="5"/>
  <c r="J73" i="5" s="1"/>
  <c r="I74" i="5"/>
  <c r="I73" i="5" s="1"/>
  <c r="L73" i="5"/>
  <c r="L69" i="5"/>
  <c r="K69" i="5"/>
  <c r="K68" i="5" s="1"/>
  <c r="J69" i="5"/>
  <c r="I69" i="5"/>
  <c r="L68" i="5"/>
  <c r="J68" i="5"/>
  <c r="I68" i="5"/>
  <c r="L64" i="5"/>
  <c r="K64" i="5"/>
  <c r="K63" i="5" s="1"/>
  <c r="J64" i="5"/>
  <c r="J63" i="5" s="1"/>
  <c r="J62" i="5" s="1"/>
  <c r="J61" i="5" s="1"/>
  <c r="I64" i="5"/>
  <c r="I63" i="5" s="1"/>
  <c r="I62" i="5" s="1"/>
  <c r="I61" i="5" s="1"/>
  <c r="L63" i="5"/>
  <c r="L62" i="5"/>
  <c r="L61" i="5"/>
  <c r="L45" i="5"/>
  <c r="K45" i="5"/>
  <c r="K44" i="5" s="1"/>
  <c r="K43" i="5" s="1"/>
  <c r="K42" i="5" s="1"/>
  <c r="J45" i="5"/>
  <c r="J44" i="5" s="1"/>
  <c r="J43" i="5" s="1"/>
  <c r="J42" i="5" s="1"/>
  <c r="I45" i="5"/>
  <c r="L44" i="5"/>
  <c r="I44" i="5"/>
  <c r="I43" i="5" s="1"/>
  <c r="I42" i="5" s="1"/>
  <c r="L43" i="5"/>
  <c r="L42" i="5"/>
  <c r="L40" i="5"/>
  <c r="K40" i="5"/>
  <c r="J40" i="5"/>
  <c r="I40" i="5"/>
  <c r="I39" i="5" s="1"/>
  <c r="I38" i="5" s="1"/>
  <c r="L39" i="5"/>
  <c r="K39" i="5"/>
  <c r="J39" i="5"/>
  <c r="L38" i="5"/>
  <c r="K38" i="5"/>
  <c r="J38" i="5"/>
  <c r="L36" i="5"/>
  <c r="K36" i="5"/>
  <c r="J36" i="5"/>
  <c r="I36" i="5"/>
  <c r="L34" i="5"/>
  <c r="K34" i="5"/>
  <c r="K33" i="5" s="1"/>
  <c r="K32" i="5" s="1"/>
  <c r="K31" i="5" s="1"/>
  <c r="J34" i="5"/>
  <c r="J33" i="5" s="1"/>
  <c r="J32" i="5" s="1"/>
  <c r="J31" i="5" s="1"/>
  <c r="I34" i="5"/>
  <c r="I33" i="5" s="1"/>
  <c r="I32" i="5" s="1"/>
  <c r="L33" i="5"/>
  <c r="L32" i="5"/>
  <c r="L31" i="5"/>
  <c r="L30" i="5"/>
  <c r="L360" i="5" s="1"/>
  <c r="L357" i="22"/>
  <c r="K357" i="22"/>
  <c r="J357" i="22"/>
  <c r="I357" i="22"/>
  <c r="L356" i="22"/>
  <c r="K356" i="22"/>
  <c r="J356" i="22"/>
  <c r="I356" i="22"/>
  <c r="L354" i="22"/>
  <c r="K354" i="22"/>
  <c r="J354" i="22"/>
  <c r="I354" i="22"/>
  <c r="L353" i="22"/>
  <c r="K353" i="22"/>
  <c r="J353" i="22"/>
  <c r="I353" i="22"/>
  <c r="L351" i="22"/>
  <c r="K351" i="22"/>
  <c r="J351" i="22"/>
  <c r="I351" i="22"/>
  <c r="I350" i="22" s="1"/>
  <c r="L350" i="22"/>
  <c r="K350" i="22"/>
  <c r="J350" i="22"/>
  <c r="L347" i="22"/>
  <c r="K347" i="22"/>
  <c r="J347" i="22"/>
  <c r="I347" i="22"/>
  <c r="I346" i="22" s="1"/>
  <c r="L346" i="22"/>
  <c r="K346" i="22"/>
  <c r="J346" i="22"/>
  <c r="L343" i="22"/>
  <c r="K343" i="22"/>
  <c r="J343" i="22"/>
  <c r="I343" i="22"/>
  <c r="L342" i="22"/>
  <c r="K342" i="22"/>
  <c r="J342" i="22"/>
  <c r="I342" i="22"/>
  <c r="L339" i="22"/>
  <c r="K339" i="22"/>
  <c r="J339" i="22"/>
  <c r="I339" i="22"/>
  <c r="I338" i="22" s="1"/>
  <c r="L338" i="22"/>
  <c r="K338" i="22"/>
  <c r="J338" i="22"/>
  <c r="L335" i="22"/>
  <c r="K335" i="22"/>
  <c r="J335" i="22"/>
  <c r="I335" i="22"/>
  <c r="L332" i="22"/>
  <c r="K332" i="22"/>
  <c r="J332" i="22"/>
  <c r="I332" i="22"/>
  <c r="L330" i="22"/>
  <c r="K330" i="22"/>
  <c r="J330" i="22"/>
  <c r="I330" i="22"/>
  <c r="L329" i="22"/>
  <c r="K329" i="22"/>
  <c r="J329" i="22"/>
  <c r="I329" i="22"/>
  <c r="L328" i="22"/>
  <c r="K328" i="22"/>
  <c r="J328" i="22"/>
  <c r="L325" i="22"/>
  <c r="K325" i="22"/>
  <c r="J325" i="22"/>
  <c r="I325" i="22"/>
  <c r="I324" i="22" s="1"/>
  <c r="L324" i="22"/>
  <c r="K324" i="22"/>
  <c r="J324" i="22"/>
  <c r="L322" i="22"/>
  <c r="K322" i="22"/>
  <c r="J322" i="22"/>
  <c r="I322" i="22"/>
  <c r="I321" i="22" s="1"/>
  <c r="L321" i="22"/>
  <c r="K321" i="22"/>
  <c r="J321" i="22"/>
  <c r="L319" i="22"/>
  <c r="K319" i="22"/>
  <c r="J319" i="22"/>
  <c r="I319" i="22"/>
  <c r="L318" i="22"/>
  <c r="K318" i="22"/>
  <c r="J318" i="22"/>
  <c r="I318" i="22"/>
  <c r="L315" i="22"/>
  <c r="K315" i="22"/>
  <c r="J315" i="22"/>
  <c r="I315" i="22"/>
  <c r="I314" i="22" s="1"/>
  <c r="L314" i="22"/>
  <c r="K314" i="22"/>
  <c r="J314" i="22"/>
  <c r="L311" i="22"/>
  <c r="K311" i="22"/>
  <c r="J311" i="22"/>
  <c r="I311" i="22"/>
  <c r="I310" i="22" s="1"/>
  <c r="L310" i="22"/>
  <c r="K310" i="22"/>
  <c r="J310" i="22"/>
  <c r="L307" i="22"/>
  <c r="K307" i="22"/>
  <c r="J307" i="22"/>
  <c r="I307" i="22"/>
  <c r="I306" i="22" s="1"/>
  <c r="L306" i="22"/>
  <c r="K306" i="22"/>
  <c r="J306" i="22"/>
  <c r="L303" i="22"/>
  <c r="K303" i="22"/>
  <c r="J303" i="22"/>
  <c r="I303" i="22"/>
  <c r="L300" i="22"/>
  <c r="K300" i="22"/>
  <c r="J300" i="22"/>
  <c r="I300" i="22"/>
  <c r="L298" i="22"/>
  <c r="K298" i="22"/>
  <c r="J298" i="22"/>
  <c r="I298" i="22"/>
  <c r="L297" i="22"/>
  <c r="K297" i="22"/>
  <c r="J297" i="22"/>
  <c r="I297" i="22"/>
  <c r="L296" i="22"/>
  <c r="K296" i="22"/>
  <c r="J296" i="22"/>
  <c r="L295" i="22"/>
  <c r="K295" i="22"/>
  <c r="J295" i="22"/>
  <c r="L292" i="22"/>
  <c r="K292" i="22"/>
  <c r="J292" i="22"/>
  <c r="I292" i="22"/>
  <c r="I291" i="22" s="1"/>
  <c r="L291" i="22"/>
  <c r="K291" i="22"/>
  <c r="J291" i="22"/>
  <c r="L289" i="22"/>
  <c r="K289" i="22"/>
  <c r="J289" i="22"/>
  <c r="I289" i="22"/>
  <c r="I288" i="22" s="1"/>
  <c r="L288" i="22"/>
  <c r="K288" i="22"/>
  <c r="J288" i="22"/>
  <c r="L286" i="22"/>
  <c r="K286" i="22"/>
  <c r="J286" i="22"/>
  <c r="I286" i="22"/>
  <c r="I285" i="22" s="1"/>
  <c r="L285" i="22"/>
  <c r="K285" i="22"/>
  <c r="J285" i="22"/>
  <c r="L282" i="22"/>
  <c r="K282" i="22"/>
  <c r="J282" i="22"/>
  <c r="I282" i="22"/>
  <c r="I281" i="22" s="1"/>
  <c r="L281" i="22"/>
  <c r="K281" i="22"/>
  <c r="J281" i="22"/>
  <c r="L278" i="22"/>
  <c r="K278" i="22"/>
  <c r="J278" i="22"/>
  <c r="I278" i="22"/>
  <c r="I277" i="22" s="1"/>
  <c r="L277" i="22"/>
  <c r="K277" i="22"/>
  <c r="J277" i="22"/>
  <c r="L274" i="22"/>
  <c r="K274" i="22"/>
  <c r="J274" i="22"/>
  <c r="I274" i="22"/>
  <c r="I273" i="22" s="1"/>
  <c r="L273" i="22"/>
  <c r="K273" i="22"/>
  <c r="J273" i="22"/>
  <c r="L270" i="22"/>
  <c r="K270" i="22"/>
  <c r="J270" i="22"/>
  <c r="I270" i="22"/>
  <c r="L267" i="22"/>
  <c r="K267" i="22"/>
  <c r="J267" i="22"/>
  <c r="I267" i="22"/>
  <c r="L265" i="22"/>
  <c r="K265" i="22"/>
  <c r="J265" i="22"/>
  <c r="I265" i="22"/>
  <c r="I264" i="22" s="1"/>
  <c r="L264" i="22"/>
  <c r="K264" i="22"/>
  <c r="J264" i="22"/>
  <c r="L263" i="22"/>
  <c r="K263" i="22"/>
  <c r="J263" i="22"/>
  <c r="L260" i="22"/>
  <c r="K260" i="22"/>
  <c r="J260" i="22"/>
  <c r="I260" i="22"/>
  <c r="I259" i="22" s="1"/>
  <c r="L259" i="22"/>
  <c r="K259" i="22"/>
  <c r="J259" i="22"/>
  <c r="L257" i="22"/>
  <c r="K257" i="22"/>
  <c r="J257" i="22"/>
  <c r="I257" i="22"/>
  <c r="I256" i="22" s="1"/>
  <c r="L256" i="22"/>
  <c r="K256" i="22"/>
  <c r="J256" i="22"/>
  <c r="L254" i="22"/>
  <c r="K254" i="22"/>
  <c r="J254" i="22"/>
  <c r="I254" i="22"/>
  <c r="I253" i="22" s="1"/>
  <c r="L253" i="22"/>
  <c r="K253" i="22"/>
  <c r="J253" i="22"/>
  <c r="L250" i="22"/>
  <c r="K250" i="22"/>
  <c r="J250" i="22"/>
  <c r="I250" i="22"/>
  <c r="I249" i="22" s="1"/>
  <c r="L249" i="22"/>
  <c r="K249" i="22"/>
  <c r="J249" i="22"/>
  <c r="L246" i="22"/>
  <c r="K246" i="22"/>
  <c r="J246" i="22"/>
  <c r="I246" i="22"/>
  <c r="I245" i="22" s="1"/>
  <c r="L245" i="22"/>
  <c r="K245" i="22"/>
  <c r="J245" i="22"/>
  <c r="L242" i="22"/>
  <c r="K242" i="22"/>
  <c r="J242" i="22"/>
  <c r="I242" i="22"/>
  <c r="I241" i="22" s="1"/>
  <c r="I231" i="22" s="1"/>
  <c r="L241" i="22"/>
  <c r="K241" i="22"/>
  <c r="J241" i="22"/>
  <c r="L238" i="22"/>
  <c r="K238" i="22"/>
  <c r="J238" i="22"/>
  <c r="I238" i="22"/>
  <c r="L235" i="22"/>
  <c r="K235" i="22"/>
  <c r="J235" i="22"/>
  <c r="I235" i="22"/>
  <c r="L233" i="22"/>
  <c r="K233" i="22"/>
  <c r="J233" i="22"/>
  <c r="I233" i="22"/>
  <c r="L232" i="22"/>
  <c r="K232" i="22"/>
  <c r="J232" i="22"/>
  <c r="I232" i="22"/>
  <c r="L231" i="22"/>
  <c r="K231" i="22"/>
  <c r="J231" i="22"/>
  <c r="L230" i="22"/>
  <c r="K230" i="22"/>
  <c r="J230" i="22"/>
  <c r="L226" i="22"/>
  <c r="K226" i="22"/>
  <c r="J226" i="22"/>
  <c r="I226" i="22"/>
  <c r="I225" i="22" s="1"/>
  <c r="I224" i="22" s="1"/>
  <c r="L225" i="22"/>
  <c r="K225" i="22"/>
  <c r="J225" i="22"/>
  <c r="L224" i="22"/>
  <c r="K224" i="22"/>
  <c r="J224" i="22"/>
  <c r="L222" i="22"/>
  <c r="K222" i="22"/>
  <c r="J222" i="22"/>
  <c r="I222" i="22"/>
  <c r="L221" i="22"/>
  <c r="K221" i="22"/>
  <c r="J221" i="22"/>
  <c r="I221" i="22"/>
  <c r="L220" i="22"/>
  <c r="K220" i="22"/>
  <c r="J220" i="22"/>
  <c r="I220" i="22"/>
  <c r="L213" i="22"/>
  <c r="K213" i="22"/>
  <c r="J213" i="22"/>
  <c r="I213" i="22"/>
  <c r="I212" i="22" s="1"/>
  <c r="L212" i="22"/>
  <c r="K212" i="22"/>
  <c r="J212" i="22"/>
  <c r="L210" i="22"/>
  <c r="K210" i="22"/>
  <c r="J210" i="22"/>
  <c r="I210" i="22"/>
  <c r="L209" i="22"/>
  <c r="K209" i="22"/>
  <c r="J209" i="22"/>
  <c r="I209" i="22"/>
  <c r="L208" i="22"/>
  <c r="K208" i="22"/>
  <c r="J208" i="22"/>
  <c r="L203" i="22"/>
  <c r="K203" i="22"/>
  <c r="J203" i="22"/>
  <c r="I203" i="22"/>
  <c r="I202" i="22" s="1"/>
  <c r="I201" i="22" s="1"/>
  <c r="L202" i="22"/>
  <c r="K202" i="22"/>
  <c r="J202" i="22"/>
  <c r="L201" i="22"/>
  <c r="K201" i="22"/>
  <c r="J201" i="22"/>
  <c r="L199" i="22"/>
  <c r="K199" i="22"/>
  <c r="J199" i="22"/>
  <c r="I199" i="22"/>
  <c r="L198" i="22"/>
  <c r="K198" i="22"/>
  <c r="J198" i="22"/>
  <c r="I198" i="22"/>
  <c r="L194" i="22"/>
  <c r="K194" i="22"/>
  <c r="J194" i="22"/>
  <c r="I194" i="22"/>
  <c r="I193" i="22" s="1"/>
  <c r="L193" i="22"/>
  <c r="K193" i="22"/>
  <c r="J193" i="22"/>
  <c r="P188" i="22"/>
  <c r="O188" i="22"/>
  <c r="N188" i="22"/>
  <c r="M188" i="22"/>
  <c r="L188" i="22"/>
  <c r="K188" i="22"/>
  <c r="J188" i="22"/>
  <c r="I188" i="22"/>
  <c r="I187" i="22" s="1"/>
  <c r="L187" i="22"/>
  <c r="K187" i="22"/>
  <c r="J187" i="22"/>
  <c r="L183" i="22"/>
  <c r="K183" i="22"/>
  <c r="J183" i="22"/>
  <c r="I183" i="22"/>
  <c r="I182" i="22" s="1"/>
  <c r="L182" i="22"/>
  <c r="K182" i="22"/>
  <c r="J182" i="22"/>
  <c r="L180" i="22"/>
  <c r="K180" i="22"/>
  <c r="J180" i="22"/>
  <c r="I180" i="22"/>
  <c r="I179" i="22" s="1"/>
  <c r="I178" i="22" s="1"/>
  <c r="L179" i="22"/>
  <c r="K179" i="22"/>
  <c r="J179" i="22"/>
  <c r="L178" i="22"/>
  <c r="K178" i="22"/>
  <c r="J178" i="22"/>
  <c r="L177" i="22"/>
  <c r="K177" i="22"/>
  <c r="J177" i="22"/>
  <c r="L176" i="22"/>
  <c r="K176" i="22"/>
  <c r="J176" i="22"/>
  <c r="L172" i="22"/>
  <c r="K172" i="22"/>
  <c r="J172" i="22"/>
  <c r="I172" i="22"/>
  <c r="I171" i="22" s="1"/>
  <c r="L171" i="22"/>
  <c r="K171" i="22"/>
  <c r="J171" i="22"/>
  <c r="L167" i="22"/>
  <c r="K167" i="22"/>
  <c r="J167" i="22"/>
  <c r="I167" i="22"/>
  <c r="I166" i="22" s="1"/>
  <c r="L166" i="22"/>
  <c r="K166" i="22"/>
  <c r="J166" i="22"/>
  <c r="L165" i="22"/>
  <c r="K165" i="22"/>
  <c r="J165" i="22"/>
  <c r="L163" i="22"/>
  <c r="K163" i="22"/>
  <c r="J163" i="22"/>
  <c r="I163" i="22"/>
  <c r="L162" i="22"/>
  <c r="K162" i="22"/>
  <c r="J162" i="22"/>
  <c r="I162" i="22"/>
  <c r="I161" i="22" s="1"/>
  <c r="L161" i="22"/>
  <c r="K161" i="22"/>
  <c r="J161" i="22"/>
  <c r="L160" i="22"/>
  <c r="K160" i="22"/>
  <c r="J160" i="22"/>
  <c r="L158" i="22"/>
  <c r="K158" i="22"/>
  <c r="J158" i="22"/>
  <c r="I158" i="22"/>
  <c r="I157" i="22" s="1"/>
  <c r="L157" i="22"/>
  <c r="K157" i="22"/>
  <c r="J157" i="22"/>
  <c r="L153" i="22"/>
  <c r="K153" i="22"/>
  <c r="J153" i="22"/>
  <c r="I153" i="22"/>
  <c r="I152" i="22" s="1"/>
  <c r="L152" i="22"/>
  <c r="K152" i="22"/>
  <c r="J152" i="22"/>
  <c r="L151" i="22"/>
  <c r="K151" i="22"/>
  <c r="J151" i="22"/>
  <c r="L150" i="22"/>
  <c r="K150" i="22"/>
  <c r="J150" i="22"/>
  <c r="L147" i="22"/>
  <c r="K147" i="22"/>
  <c r="J147" i="22"/>
  <c r="I147" i="22"/>
  <c r="I146" i="22" s="1"/>
  <c r="I145" i="22" s="1"/>
  <c r="L146" i="22"/>
  <c r="K146" i="22"/>
  <c r="J146" i="22"/>
  <c r="L145" i="22"/>
  <c r="K145" i="22"/>
  <c r="J145" i="22"/>
  <c r="L143" i="22"/>
  <c r="K143" i="22"/>
  <c r="J143" i="22"/>
  <c r="I143" i="22"/>
  <c r="I142" i="22" s="1"/>
  <c r="L142" i="22"/>
  <c r="K142" i="22"/>
  <c r="J142" i="22"/>
  <c r="L139" i="22"/>
  <c r="K139" i="22"/>
  <c r="J139" i="22"/>
  <c r="I139" i="22"/>
  <c r="I138" i="22" s="1"/>
  <c r="I137" i="22" s="1"/>
  <c r="L138" i="22"/>
  <c r="K138" i="22"/>
  <c r="J138" i="22"/>
  <c r="L137" i="22"/>
  <c r="K137" i="22"/>
  <c r="J137" i="22"/>
  <c r="L134" i="22"/>
  <c r="K134" i="22"/>
  <c r="J134" i="22"/>
  <c r="I134" i="22"/>
  <c r="I133" i="22" s="1"/>
  <c r="I132" i="22" s="1"/>
  <c r="L133" i="22"/>
  <c r="K133" i="22"/>
  <c r="J133" i="22"/>
  <c r="L132" i="22"/>
  <c r="K132" i="22"/>
  <c r="J132" i="22"/>
  <c r="L131" i="22"/>
  <c r="K131" i="22"/>
  <c r="J131" i="22"/>
  <c r="L129" i="22"/>
  <c r="K129" i="22"/>
  <c r="J129" i="22"/>
  <c r="I129" i="22"/>
  <c r="I128" i="22" s="1"/>
  <c r="I127" i="22" s="1"/>
  <c r="L128" i="22"/>
  <c r="K128" i="22"/>
  <c r="J128" i="22"/>
  <c r="L127" i="22"/>
  <c r="K127" i="22"/>
  <c r="J127" i="22"/>
  <c r="L125" i="22"/>
  <c r="K125" i="22"/>
  <c r="J125" i="22"/>
  <c r="I125" i="22"/>
  <c r="I124" i="22" s="1"/>
  <c r="I123" i="22" s="1"/>
  <c r="L124" i="22"/>
  <c r="K124" i="22"/>
  <c r="J124" i="22"/>
  <c r="L123" i="22"/>
  <c r="K123" i="22"/>
  <c r="J123" i="22"/>
  <c r="L121" i="22"/>
  <c r="K121" i="22"/>
  <c r="J121" i="22"/>
  <c r="I121" i="22"/>
  <c r="I120" i="22" s="1"/>
  <c r="I119" i="22" s="1"/>
  <c r="L120" i="22"/>
  <c r="K120" i="22"/>
  <c r="J120" i="22"/>
  <c r="L119" i="22"/>
  <c r="K119" i="22"/>
  <c r="J119" i="22"/>
  <c r="L117" i="22"/>
  <c r="K117" i="22"/>
  <c r="J117" i="22"/>
  <c r="I117" i="22"/>
  <c r="I116" i="22" s="1"/>
  <c r="I115" i="22" s="1"/>
  <c r="L116" i="22"/>
  <c r="K116" i="22"/>
  <c r="J116" i="22"/>
  <c r="L115" i="22"/>
  <c r="K115" i="22"/>
  <c r="J115" i="22"/>
  <c r="L112" i="22"/>
  <c r="K112" i="22"/>
  <c r="J112" i="22"/>
  <c r="I112" i="22"/>
  <c r="I111" i="22" s="1"/>
  <c r="I110" i="22" s="1"/>
  <c r="I109" i="22" s="1"/>
  <c r="L111" i="22"/>
  <c r="K111" i="22"/>
  <c r="J111" i="22"/>
  <c r="L110" i="22"/>
  <c r="K110" i="22"/>
  <c r="J110" i="22"/>
  <c r="L109" i="22"/>
  <c r="K109" i="22"/>
  <c r="J109" i="22"/>
  <c r="L106" i="22"/>
  <c r="K106" i="22"/>
  <c r="J106" i="22"/>
  <c r="I106" i="22"/>
  <c r="I105" i="22" s="1"/>
  <c r="L105" i="22"/>
  <c r="K105" i="22"/>
  <c r="J105" i="22"/>
  <c r="L102" i="22"/>
  <c r="K102" i="22"/>
  <c r="J102" i="22"/>
  <c r="I102" i="22"/>
  <c r="I101" i="22" s="1"/>
  <c r="I100" i="22" s="1"/>
  <c r="L101" i="22"/>
  <c r="K101" i="22"/>
  <c r="J101" i="22"/>
  <c r="L100" i="22"/>
  <c r="K100" i="22"/>
  <c r="J100" i="22"/>
  <c r="L97" i="22"/>
  <c r="K97" i="22"/>
  <c r="J97" i="22"/>
  <c r="I97" i="22"/>
  <c r="I96" i="22" s="1"/>
  <c r="I95" i="22" s="1"/>
  <c r="L96" i="22"/>
  <c r="K96" i="22"/>
  <c r="J96" i="22"/>
  <c r="L95" i="22"/>
  <c r="K95" i="22"/>
  <c r="J95" i="22"/>
  <c r="L92" i="22"/>
  <c r="K92" i="22"/>
  <c r="J92" i="22"/>
  <c r="I92" i="22"/>
  <c r="I91" i="22" s="1"/>
  <c r="I90" i="22" s="1"/>
  <c r="I89" i="22" s="1"/>
  <c r="L91" i="22"/>
  <c r="K91" i="22"/>
  <c r="J91" i="22"/>
  <c r="L90" i="22"/>
  <c r="K90" i="22"/>
  <c r="J90" i="22"/>
  <c r="L89" i="22"/>
  <c r="K89" i="22"/>
  <c r="J89" i="22"/>
  <c r="L85" i="22"/>
  <c r="K85" i="22"/>
  <c r="J85" i="22"/>
  <c r="I85" i="22"/>
  <c r="I84" i="22" s="1"/>
  <c r="I83" i="22" s="1"/>
  <c r="I82" i="22" s="1"/>
  <c r="L84" i="22"/>
  <c r="K84" i="22"/>
  <c r="J84" i="22"/>
  <c r="L83" i="22"/>
  <c r="K83" i="22"/>
  <c r="J83" i="22"/>
  <c r="L82" i="22"/>
  <c r="K82" i="22"/>
  <c r="J82" i="22"/>
  <c r="L80" i="22"/>
  <c r="K80" i="22"/>
  <c r="J80" i="22"/>
  <c r="I80" i="22"/>
  <c r="I79" i="22" s="1"/>
  <c r="I78" i="22" s="1"/>
  <c r="L79" i="22"/>
  <c r="K79" i="22"/>
  <c r="J79" i="22"/>
  <c r="L78" i="22"/>
  <c r="K78" i="22"/>
  <c r="J78" i="22"/>
  <c r="L74" i="22"/>
  <c r="K74" i="22"/>
  <c r="J74" i="22"/>
  <c r="I74" i="22"/>
  <c r="I73" i="22" s="1"/>
  <c r="L73" i="22"/>
  <c r="K73" i="22"/>
  <c r="J73" i="22"/>
  <c r="L69" i="22"/>
  <c r="K69" i="22"/>
  <c r="J69" i="22"/>
  <c r="I69" i="22"/>
  <c r="I68" i="22" s="1"/>
  <c r="L68" i="22"/>
  <c r="K68" i="22"/>
  <c r="J68" i="22"/>
  <c r="L64" i="22"/>
  <c r="K64" i="22"/>
  <c r="J64" i="22"/>
  <c r="I64" i="22"/>
  <c r="I63" i="22" s="1"/>
  <c r="L63" i="22"/>
  <c r="K63" i="22"/>
  <c r="J63" i="22"/>
  <c r="L62" i="22"/>
  <c r="K62" i="22"/>
  <c r="J62" i="22"/>
  <c r="L61" i="22"/>
  <c r="K61" i="22"/>
  <c r="J61" i="22"/>
  <c r="L45" i="22"/>
  <c r="K45" i="22"/>
  <c r="J45" i="22"/>
  <c r="I45" i="22"/>
  <c r="I44" i="22" s="1"/>
  <c r="I43" i="22" s="1"/>
  <c r="I42" i="22" s="1"/>
  <c r="L44" i="22"/>
  <c r="K44" i="22"/>
  <c r="J44" i="22"/>
  <c r="L43" i="22"/>
  <c r="K43" i="22"/>
  <c r="J43" i="22"/>
  <c r="L42" i="22"/>
  <c r="K42" i="22"/>
  <c r="J42" i="22"/>
  <c r="L40" i="22"/>
  <c r="K40" i="22"/>
  <c r="J40" i="22"/>
  <c r="I40" i="22"/>
  <c r="L39" i="22"/>
  <c r="K39" i="22"/>
  <c r="J39" i="22"/>
  <c r="I39" i="22"/>
  <c r="I38" i="22" s="1"/>
  <c r="L38" i="22"/>
  <c r="K38" i="22"/>
  <c r="J38" i="22"/>
  <c r="L36" i="22"/>
  <c r="K36" i="22"/>
  <c r="J36" i="22"/>
  <c r="I36" i="22"/>
  <c r="L34" i="22"/>
  <c r="K34" i="22"/>
  <c r="J34" i="22"/>
  <c r="I34" i="22"/>
  <c r="I33" i="22" s="1"/>
  <c r="I32" i="22" s="1"/>
  <c r="L33" i="22"/>
  <c r="K33" i="22"/>
  <c r="J33" i="22"/>
  <c r="L32" i="22"/>
  <c r="K32" i="22"/>
  <c r="J32" i="22"/>
  <c r="L31" i="22"/>
  <c r="K31" i="22"/>
  <c r="J31" i="22"/>
  <c r="L30" i="22"/>
  <c r="L360" i="22" s="1"/>
  <c r="K30" i="22"/>
  <c r="K360" i="22" s="1"/>
  <c r="J30" i="22"/>
  <c r="J360" i="22" s="1"/>
  <c r="L357" i="23"/>
  <c r="K357" i="23"/>
  <c r="J357" i="23"/>
  <c r="J356" i="23" s="1"/>
  <c r="I357" i="23"/>
  <c r="L356" i="23"/>
  <c r="K356" i="23"/>
  <c r="I356" i="23"/>
  <c r="L354" i="23"/>
  <c r="K354" i="23"/>
  <c r="J354" i="23"/>
  <c r="I354" i="23"/>
  <c r="L353" i="23"/>
  <c r="K353" i="23"/>
  <c r="J353" i="23"/>
  <c r="I353" i="23"/>
  <c r="L351" i="23"/>
  <c r="K351" i="23"/>
  <c r="J351" i="23"/>
  <c r="J350" i="23" s="1"/>
  <c r="I351" i="23"/>
  <c r="L350" i="23"/>
  <c r="K350" i="23"/>
  <c r="I350" i="23"/>
  <c r="L347" i="23"/>
  <c r="K347" i="23"/>
  <c r="J347" i="23"/>
  <c r="J346" i="23" s="1"/>
  <c r="I347" i="23"/>
  <c r="I346" i="23" s="1"/>
  <c r="L346" i="23"/>
  <c r="K346" i="23"/>
  <c r="L343" i="23"/>
  <c r="K343" i="23"/>
  <c r="J343" i="23"/>
  <c r="J342" i="23" s="1"/>
  <c r="I343" i="23"/>
  <c r="L342" i="23"/>
  <c r="K342" i="23"/>
  <c r="I342" i="23"/>
  <c r="L339" i="23"/>
  <c r="K339" i="23"/>
  <c r="J339" i="23"/>
  <c r="J338" i="23" s="1"/>
  <c r="I339" i="23"/>
  <c r="I338" i="23" s="1"/>
  <c r="L338" i="23"/>
  <c r="K338" i="23"/>
  <c r="L335" i="23"/>
  <c r="K335" i="23"/>
  <c r="J335" i="23"/>
  <c r="I335" i="23"/>
  <c r="L332" i="23"/>
  <c r="K332" i="23"/>
  <c r="J332" i="23"/>
  <c r="I332" i="23"/>
  <c r="L330" i="23"/>
  <c r="K330" i="23"/>
  <c r="J330" i="23"/>
  <c r="I330" i="23"/>
  <c r="I329" i="23" s="1"/>
  <c r="L329" i="23"/>
  <c r="K329" i="23"/>
  <c r="J329" i="23"/>
  <c r="J328" i="23" s="1"/>
  <c r="L328" i="23"/>
  <c r="K328" i="23"/>
  <c r="L325" i="23"/>
  <c r="K325" i="23"/>
  <c r="J325" i="23"/>
  <c r="J324" i="23" s="1"/>
  <c r="I325" i="23"/>
  <c r="I324" i="23" s="1"/>
  <c r="L324" i="23"/>
  <c r="K324" i="23"/>
  <c r="L322" i="23"/>
  <c r="K322" i="23"/>
  <c r="J322" i="23"/>
  <c r="I322" i="23"/>
  <c r="L321" i="23"/>
  <c r="K321" i="23"/>
  <c r="J321" i="23"/>
  <c r="I321" i="23"/>
  <c r="L319" i="23"/>
  <c r="K319" i="23"/>
  <c r="J319" i="23"/>
  <c r="I319" i="23"/>
  <c r="L318" i="23"/>
  <c r="K318" i="23"/>
  <c r="J318" i="23"/>
  <c r="I318" i="23"/>
  <c r="L315" i="23"/>
  <c r="K315" i="23"/>
  <c r="J315" i="23"/>
  <c r="I315" i="23"/>
  <c r="I314" i="23" s="1"/>
  <c r="L314" i="23"/>
  <c r="K314" i="23"/>
  <c r="J314" i="23"/>
  <c r="L311" i="23"/>
  <c r="K311" i="23"/>
  <c r="J311" i="23"/>
  <c r="I311" i="23"/>
  <c r="I310" i="23" s="1"/>
  <c r="L310" i="23"/>
  <c r="K310" i="23"/>
  <c r="J310" i="23"/>
  <c r="L307" i="23"/>
  <c r="K307" i="23"/>
  <c r="J307" i="23"/>
  <c r="J306" i="23" s="1"/>
  <c r="I307" i="23"/>
  <c r="I306" i="23" s="1"/>
  <c r="L306" i="23"/>
  <c r="K306" i="23"/>
  <c r="L303" i="23"/>
  <c r="K303" i="23"/>
  <c r="J303" i="23"/>
  <c r="I303" i="23"/>
  <c r="L300" i="23"/>
  <c r="K300" i="23"/>
  <c r="J300" i="23"/>
  <c r="I300" i="23"/>
  <c r="L298" i="23"/>
  <c r="K298" i="23"/>
  <c r="J298" i="23"/>
  <c r="J297" i="23" s="1"/>
  <c r="J296" i="23" s="1"/>
  <c r="I298" i="23"/>
  <c r="I297" i="23" s="1"/>
  <c r="I296" i="23" s="1"/>
  <c r="L297" i="23"/>
  <c r="K297" i="23"/>
  <c r="L296" i="23"/>
  <c r="K296" i="23"/>
  <c r="L295" i="23"/>
  <c r="K295" i="23"/>
  <c r="L292" i="23"/>
  <c r="K292" i="23"/>
  <c r="J292" i="23"/>
  <c r="J291" i="23" s="1"/>
  <c r="I292" i="23"/>
  <c r="I291" i="23" s="1"/>
  <c r="L291" i="23"/>
  <c r="K291" i="23"/>
  <c r="L289" i="23"/>
  <c r="K289" i="23"/>
  <c r="J289" i="23"/>
  <c r="J288" i="23" s="1"/>
  <c r="I289" i="23"/>
  <c r="L288" i="23"/>
  <c r="K288" i="23"/>
  <c r="I288" i="23"/>
  <c r="L286" i="23"/>
  <c r="K286" i="23"/>
  <c r="J286" i="23"/>
  <c r="J285" i="23" s="1"/>
  <c r="I286" i="23"/>
  <c r="L285" i="23"/>
  <c r="K285" i="23"/>
  <c r="I285" i="23"/>
  <c r="L282" i="23"/>
  <c r="K282" i="23"/>
  <c r="J282" i="23"/>
  <c r="J281" i="23" s="1"/>
  <c r="I282" i="23"/>
  <c r="I281" i="23" s="1"/>
  <c r="L281" i="23"/>
  <c r="K281" i="23"/>
  <c r="L278" i="23"/>
  <c r="K278" i="23"/>
  <c r="J278" i="23"/>
  <c r="J277" i="23" s="1"/>
  <c r="I278" i="23"/>
  <c r="I277" i="23" s="1"/>
  <c r="L277" i="23"/>
  <c r="K277" i="23"/>
  <c r="L274" i="23"/>
  <c r="K274" i="23"/>
  <c r="J274" i="23"/>
  <c r="J273" i="23" s="1"/>
  <c r="I274" i="23"/>
  <c r="I273" i="23" s="1"/>
  <c r="L273" i="23"/>
  <c r="K273" i="23"/>
  <c r="L270" i="23"/>
  <c r="K270" i="23"/>
  <c r="J270" i="23"/>
  <c r="I270" i="23"/>
  <c r="L267" i="23"/>
  <c r="K267" i="23"/>
  <c r="J267" i="23"/>
  <c r="I267" i="23"/>
  <c r="L265" i="23"/>
  <c r="K265" i="23"/>
  <c r="J265" i="23"/>
  <c r="J264" i="23" s="1"/>
  <c r="J263" i="23" s="1"/>
  <c r="I265" i="23"/>
  <c r="I264" i="23" s="1"/>
  <c r="I263" i="23" s="1"/>
  <c r="L264" i="23"/>
  <c r="K264" i="23"/>
  <c r="L263" i="23"/>
  <c r="K263" i="23"/>
  <c r="L260" i="23"/>
  <c r="K260" i="23"/>
  <c r="J260" i="23"/>
  <c r="I260" i="23"/>
  <c r="I259" i="23" s="1"/>
  <c r="L259" i="23"/>
  <c r="K259" i="23"/>
  <c r="J259" i="23"/>
  <c r="L257" i="23"/>
  <c r="K257" i="23"/>
  <c r="J257" i="23"/>
  <c r="I257" i="23"/>
  <c r="L256" i="23"/>
  <c r="K256" i="23"/>
  <c r="J256" i="23"/>
  <c r="I256" i="23"/>
  <c r="L254" i="23"/>
  <c r="K254" i="23"/>
  <c r="J254" i="23"/>
  <c r="I254" i="23"/>
  <c r="L253" i="23"/>
  <c r="K253" i="23"/>
  <c r="J253" i="23"/>
  <c r="I253" i="23"/>
  <c r="L250" i="23"/>
  <c r="K250" i="23"/>
  <c r="J250" i="23"/>
  <c r="I250" i="23"/>
  <c r="I249" i="23" s="1"/>
  <c r="L249" i="23"/>
  <c r="K249" i="23"/>
  <c r="J249" i="23"/>
  <c r="L246" i="23"/>
  <c r="K246" i="23"/>
  <c r="J246" i="23"/>
  <c r="I246" i="23"/>
  <c r="I245" i="23" s="1"/>
  <c r="L245" i="23"/>
  <c r="K245" i="23"/>
  <c r="J245" i="23"/>
  <c r="L242" i="23"/>
  <c r="K242" i="23"/>
  <c r="J242" i="23"/>
  <c r="J241" i="23" s="1"/>
  <c r="I242" i="23"/>
  <c r="I241" i="23" s="1"/>
  <c r="L241" i="23"/>
  <c r="K241" i="23"/>
  <c r="L238" i="23"/>
  <c r="K238" i="23"/>
  <c r="J238" i="23"/>
  <c r="I238" i="23"/>
  <c r="L235" i="23"/>
  <c r="K235" i="23"/>
  <c r="J235" i="23"/>
  <c r="I235" i="23"/>
  <c r="L233" i="23"/>
  <c r="K233" i="23"/>
  <c r="J233" i="23"/>
  <c r="J232" i="23" s="1"/>
  <c r="I233" i="23"/>
  <c r="I232" i="23" s="1"/>
  <c r="L232" i="23"/>
  <c r="K232" i="23"/>
  <c r="L231" i="23"/>
  <c r="K231" i="23"/>
  <c r="L230" i="23"/>
  <c r="K230" i="23"/>
  <c r="L226" i="23"/>
  <c r="K226" i="23"/>
  <c r="J226" i="23"/>
  <c r="J225" i="23" s="1"/>
  <c r="J224" i="23" s="1"/>
  <c r="I226" i="23"/>
  <c r="I225" i="23" s="1"/>
  <c r="I224" i="23" s="1"/>
  <c r="L225" i="23"/>
  <c r="K225" i="23"/>
  <c r="L224" i="23"/>
  <c r="K224" i="23"/>
  <c r="L222" i="23"/>
  <c r="K222" i="23"/>
  <c r="J222" i="23"/>
  <c r="J221" i="23" s="1"/>
  <c r="J220" i="23" s="1"/>
  <c r="I222" i="23"/>
  <c r="I221" i="23" s="1"/>
  <c r="I220" i="23" s="1"/>
  <c r="L221" i="23"/>
  <c r="K221" i="23"/>
  <c r="L220" i="23"/>
  <c r="K220" i="23"/>
  <c r="L213" i="23"/>
  <c r="K213" i="23"/>
  <c r="J213" i="23"/>
  <c r="J212" i="23" s="1"/>
  <c r="I213" i="23"/>
  <c r="I212" i="23" s="1"/>
  <c r="L212" i="23"/>
  <c r="K212" i="23"/>
  <c r="L210" i="23"/>
  <c r="K210" i="23"/>
  <c r="J210" i="23"/>
  <c r="I210" i="23"/>
  <c r="L209" i="23"/>
  <c r="K209" i="23"/>
  <c r="J209" i="23"/>
  <c r="I209" i="23"/>
  <c r="I208" i="23" s="1"/>
  <c r="L208" i="23"/>
  <c r="K208" i="23"/>
  <c r="L203" i="23"/>
  <c r="K203" i="23"/>
  <c r="J203" i="23"/>
  <c r="J202" i="23" s="1"/>
  <c r="J201" i="23" s="1"/>
  <c r="I203" i="23"/>
  <c r="I202" i="23" s="1"/>
  <c r="I201" i="23" s="1"/>
  <c r="L202" i="23"/>
  <c r="K202" i="23"/>
  <c r="L201" i="23"/>
  <c r="K201" i="23"/>
  <c r="L199" i="23"/>
  <c r="K199" i="23"/>
  <c r="J199" i="23"/>
  <c r="J198" i="23" s="1"/>
  <c r="I199" i="23"/>
  <c r="I198" i="23" s="1"/>
  <c r="L198" i="23"/>
  <c r="K198" i="23"/>
  <c r="L194" i="23"/>
  <c r="K194" i="23"/>
  <c r="J194" i="23"/>
  <c r="J193" i="23" s="1"/>
  <c r="I194" i="23"/>
  <c r="I193" i="23" s="1"/>
  <c r="L193" i="23"/>
  <c r="K193" i="23"/>
  <c r="P188" i="23"/>
  <c r="O188" i="23"/>
  <c r="N188" i="23"/>
  <c r="M188" i="23"/>
  <c r="L188" i="23"/>
  <c r="K188" i="23"/>
  <c r="J188" i="23"/>
  <c r="J187" i="23" s="1"/>
  <c r="I188" i="23"/>
  <c r="I187" i="23" s="1"/>
  <c r="L187" i="23"/>
  <c r="K187" i="23"/>
  <c r="L183" i="23"/>
  <c r="K183" i="23"/>
  <c r="J183" i="23"/>
  <c r="J182" i="23" s="1"/>
  <c r="I183" i="23"/>
  <c r="I182" i="23" s="1"/>
  <c r="L182" i="23"/>
  <c r="K182" i="23"/>
  <c r="L180" i="23"/>
  <c r="K180" i="23"/>
  <c r="J180" i="23"/>
  <c r="I180" i="23"/>
  <c r="L179" i="23"/>
  <c r="K179" i="23"/>
  <c r="J179" i="23"/>
  <c r="I179" i="23"/>
  <c r="L178" i="23"/>
  <c r="K178" i="23"/>
  <c r="L177" i="23"/>
  <c r="K177" i="23"/>
  <c r="L176" i="23"/>
  <c r="K176" i="23"/>
  <c r="L172" i="23"/>
  <c r="K172" i="23"/>
  <c r="J172" i="23"/>
  <c r="J171" i="23" s="1"/>
  <c r="I172" i="23"/>
  <c r="I171" i="23" s="1"/>
  <c r="L171" i="23"/>
  <c r="K171" i="23"/>
  <c r="L167" i="23"/>
  <c r="K167" i="23"/>
  <c r="J167" i="23"/>
  <c r="J166" i="23" s="1"/>
  <c r="J165" i="23" s="1"/>
  <c r="I167" i="23"/>
  <c r="I166" i="23" s="1"/>
  <c r="L166" i="23"/>
  <c r="K166" i="23"/>
  <c r="L165" i="23"/>
  <c r="K165" i="23"/>
  <c r="L163" i="23"/>
  <c r="K163" i="23"/>
  <c r="J163" i="23"/>
  <c r="J162" i="23" s="1"/>
  <c r="J161" i="23" s="1"/>
  <c r="J160" i="23" s="1"/>
  <c r="I163" i="23"/>
  <c r="I162" i="23" s="1"/>
  <c r="I161" i="23" s="1"/>
  <c r="L162" i="23"/>
  <c r="K162" i="23"/>
  <c r="L161" i="23"/>
  <c r="K161" i="23"/>
  <c r="L160" i="23"/>
  <c r="K160" i="23"/>
  <c r="L158" i="23"/>
  <c r="K158" i="23"/>
  <c r="J158" i="23"/>
  <c r="J157" i="23" s="1"/>
  <c r="I158" i="23"/>
  <c r="I157" i="23" s="1"/>
  <c r="L157" i="23"/>
  <c r="K157" i="23"/>
  <c r="L153" i="23"/>
  <c r="K153" i="23"/>
  <c r="J153" i="23"/>
  <c r="J152" i="23" s="1"/>
  <c r="J151" i="23" s="1"/>
  <c r="J150" i="23" s="1"/>
  <c r="I153" i="23"/>
  <c r="I152" i="23" s="1"/>
  <c r="L152" i="23"/>
  <c r="K152" i="23"/>
  <c r="L151" i="23"/>
  <c r="K151" i="23"/>
  <c r="L150" i="23"/>
  <c r="K150" i="23"/>
  <c r="L147" i="23"/>
  <c r="K147" i="23"/>
  <c r="J147" i="23"/>
  <c r="J146" i="23" s="1"/>
  <c r="J145" i="23" s="1"/>
  <c r="I147" i="23"/>
  <c r="I146" i="23" s="1"/>
  <c r="I145" i="23" s="1"/>
  <c r="L146" i="23"/>
  <c r="K146" i="23"/>
  <c r="L145" i="23"/>
  <c r="K145" i="23"/>
  <c r="L143" i="23"/>
  <c r="K143" i="23"/>
  <c r="J143" i="23"/>
  <c r="J142" i="23" s="1"/>
  <c r="I143" i="23"/>
  <c r="I142" i="23" s="1"/>
  <c r="L142" i="23"/>
  <c r="K142" i="23"/>
  <c r="L139" i="23"/>
  <c r="K139" i="23"/>
  <c r="J139" i="23"/>
  <c r="I139" i="23"/>
  <c r="I138" i="23" s="1"/>
  <c r="I137" i="23" s="1"/>
  <c r="L138" i="23"/>
  <c r="K138" i="23"/>
  <c r="J138" i="23"/>
  <c r="L137" i="23"/>
  <c r="K137" i="23"/>
  <c r="J137" i="23"/>
  <c r="L134" i="23"/>
  <c r="K134" i="23"/>
  <c r="J134" i="23"/>
  <c r="J133" i="23" s="1"/>
  <c r="J132" i="23" s="1"/>
  <c r="J131" i="23" s="1"/>
  <c r="I134" i="23"/>
  <c r="I133" i="23" s="1"/>
  <c r="I132" i="23" s="1"/>
  <c r="I131" i="23" s="1"/>
  <c r="L133" i="23"/>
  <c r="K133" i="23"/>
  <c r="L132" i="23"/>
  <c r="K132" i="23"/>
  <c r="L131" i="23"/>
  <c r="K131" i="23"/>
  <c r="L129" i="23"/>
  <c r="K129" i="23"/>
  <c r="J129" i="23"/>
  <c r="J128" i="23" s="1"/>
  <c r="J127" i="23" s="1"/>
  <c r="I129" i="23"/>
  <c r="L128" i="23"/>
  <c r="K128" i="23"/>
  <c r="I128" i="23"/>
  <c r="L127" i="23"/>
  <c r="K127" i="23"/>
  <c r="I127" i="23"/>
  <c r="L125" i="23"/>
  <c r="K125" i="23"/>
  <c r="J125" i="23"/>
  <c r="I125" i="23"/>
  <c r="L124" i="23"/>
  <c r="K124" i="23"/>
  <c r="J124" i="23"/>
  <c r="I124" i="23"/>
  <c r="I123" i="23" s="1"/>
  <c r="L123" i="23"/>
  <c r="K123" i="23"/>
  <c r="J123" i="23"/>
  <c r="L121" i="23"/>
  <c r="K121" i="23"/>
  <c r="J121" i="23"/>
  <c r="I121" i="23"/>
  <c r="I120" i="23" s="1"/>
  <c r="I119" i="23" s="1"/>
  <c r="L120" i="23"/>
  <c r="K120" i="23"/>
  <c r="J120" i="23"/>
  <c r="J119" i="23" s="1"/>
  <c r="L119" i="23"/>
  <c r="K119" i="23"/>
  <c r="L117" i="23"/>
  <c r="K117" i="23"/>
  <c r="J117" i="23"/>
  <c r="J116" i="23" s="1"/>
  <c r="J115" i="23" s="1"/>
  <c r="I117" i="23"/>
  <c r="I116" i="23" s="1"/>
  <c r="I115" i="23" s="1"/>
  <c r="L116" i="23"/>
  <c r="K116" i="23"/>
  <c r="L115" i="23"/>
  <c r="K115" i="23"/>
  <c r="L112" i="23"/>
  <c r="K112" i="23"/>
  <c r="J112" i="23"/>
  <c r="J111" i="23" s="1"/>
  <c r="J110" i="23" s="1"/>
  <c r="I112" i="23"/>
  <c r="I111" i="23" s="1"/>
  <c r="I110" i="23" s="1"/>
  <c r="I109" i="23" s="1"/>
  <c r="L111" i="23"/>
  <c r="K111" i="23"/>
  <c r="L110" i="23"/>
  <c r="K110" i="23"/>
  <c r="L109" i="23"/>
  <c r="K109" i="23"/>
  <c r="L106" i="23"/>
  <c r="K106" i="23"/>
  <c r="J106" i="23"/>
  <c r="J105" i="23" s="1"/>
  <c r="I106" i="23"/>
  <c r="L105" i="23"/>
  <c r="K105" i="23"/>
  <c r="I105" i="23"/>
  <c r="L102" i="23"/>
  <c r="K102" i="23"/>
  <c r="J102" i="23"/>
  <c r="J101" i="23" s="1"/>
  <c r="J100" i="23" s="1"/>
  <c r="I102" i="23"/>
  <c r="I101" i="23" s="1"/>
  <c r="I100" i="23" s="1"/>
  <c r="L101" i="23"/>
  <c r="K101" i="23"/>
  <c r="L100" i="23"/>
  <c r="K100" i="23"/>
  <c r="L97" i="23"/>
  <c r="K97" i="23"/>
  <c r="J97" i="23"/>
  <c r="J96" i="23" s="1"/>
  <c r="J95" i="23" s="1"/>
  <c r="I97" i="23"/>
  <c r="I96" i="23" s="1"/>
  <c r="I95" i="23" s="1"/>
  <c r="L96" i="23"/>
  <c r="K96" i="23"/>
  <c r="L95" i="23"/>
  <c r="K95" i="23"/>
  <c r="L92" i="23"/>
  <c r="K92" i="23"/>
  <c r="J92" i="23"/>
  <c r="J91" i="23" s="1"/>
  <c r="J90" i="23" s="1"/>
  <c r="J89" i="23" s="1"/>
  <c r="I92" i="23"/>
  <c r="I91" i="23" s="1"/>
  <c r="I90" i="23" s="1"/>
  <c r="I89" i="23" s="1"/>
  <c r="L91" i="23"/>
  <c r="K91" i="23"/>
  <c r="L90" i="23"/>
  <c r="K90" i="23"/>
  <c r="L89" i="23"/>
  <c r="K89" i="23"/>
  <c r="L85" i="23"/>
  <c r="K85" i="23"/>
  <c r="J85" i="23"/>
  <c r="J84" i="23" s="1"/>
  <c r="J83" i="23" s="1"/>
  <c r="J82" i="23" s="1"/>
  <c r="I85" i="23"/>
  <c r="L84" i="23"/>
  <c r="K84" i="23"/>
  <c r="I84" i="23"/>
  <c r="I83" i="23" s="1"/>
  <c r="I82" i="23" s="1"/>
  <c r="L83" i="23"/>
  <c r="K83" i="23"/>
  <c r="L82" i="23"/>
  <c r="K82" i="23"/>
  <c r="L80" i="23"/>
  <c r="K80" i="23"/>
  <c r="J80" i="23"/>
  <c r="J79" i="23" s="1"/>
  <c r="J78" i="23" s="1"/>
  <c r="I80" i="23"/>
  <c r="I79" i="23" s="1"/>
  <c r="I78" i="23" s="1"/>
  <c r="L79" i="23"/>
  <c r="K79" i="23"/>
  <c r="L78" i="23"/>
  <c r="K78" i="23"/>
  <c r="L74" i="23"/>
  <c r="K74" i="23"/>
  <c r="J74" i="23"/>
  <c r="J73" i="23" s="1"/>
  <c r="I74" i="23"/>
  <c r="I73" i="23" s="1"/>
  <c r="L73" i="23"/>
  <c r="K73" i="23"/>
  <c r="L69" i="23"/>
  <c r="K69" i="23"/>
  <c r="J69" i="23"/>
  <c r="J68" i="23" s="1"/>
  <c r="I69" i="23"/>
  <c r="I68" i="23" s="1"/>
  <c r="L68" i="23"/>
  <c r="K68" i="23"/>
  <c r="L64" i="23"/>
  <c r="K64" i="23"/>
  <c r="J64" i="23"/>
  <c r="J63" i="23" s="1"/>
  <c r="I64" i="23"/>
  <c r="I63" i="23" s="1"/>
  <c r="L63" i="23"/>
  <c r="K63" i="23"/>
  <c r="L62" i="23"/>
  <c r="K62" i="23"/>
  <c r="L61" i="23"/>
  <c r="K61" i="23"/>
  <c r="L45" i="23"/>
  <c r="K45" i="23"/>
  <c r="J45" i="23"/>
  <c r="J44" i="23" s="1"/>
  <c r="J43" i="23" s="1"/>
  <c r="J42" i="23" s="1"/>
  <c r="I45" i="23"/>
  <c r="I44" i="23" s="1"/>
  <c r="I43" i="23" s="1"/>
  <c r="I42" i="23" s="1"/>
  <c r="L44" i="23"/>
  <c r="K44" i="23"/>
  <c r="L43" i="23"/>
  <c r="K43" i="23"/>
  <c r="L42" i="23"/>
  <c r="K42" i="23"/>
  <c r="L40" i="23"/>
  <c r="K40" i="23"/>
  <c r="J40" i="23"/>
  <c r="I40" i="23"/>
  <c r="L39" i="23"/>
  <c r="K39" i="23"/>
  <c r="J39" i="23"/>
  <c r="J38" i="23" s="1"/>
  <c r="I39" i="23"/>
  <c r="I38" i="23" s="1"/>
  <c r="L38" i="23"/>
  <c r="K38" i="23"/>
  <c r="L36" i="23"/>
  <c r="K36" i="23"/>
  <c r="J36" i="23"/>
  <c r="I36" i="23"/>
  <c r="L34" i="23"/>
  <c r="K34" i="23"/>
  <c r="J34" i="23"/>
  <c r="J33" i="23" s="1"/>
  <c r="J32" i="23" s="1"/>
  <c r="I34" i="23"/>
  <c r="I33" i="23" s="1"/>
  <c r="I32" i="23" s="1"/>
  <c r="I31" i="23" s="1"/>
  <c r="L33" i="23"/>
  <c r="K33" i="23"/>
  <c r="L32" i="23"/>
  <c r="K32" i="23"/>
  <c r="L31" i="23"/>
  <c r="K31" i="23"/>
  <c r="L30" i="23"/>
  <c r="L360" i="23" s="1"/>
  <c r="K30" i="23"/>
  <c r="K360" i="23" s="1"/>
  <c r="L357" i="21"/>
  <c r="K357" i="21"/>
  <c r="J357" i="21"/>
  <c r="I357" i="21"/>
  <c r="I356" i="21" s="1"/>
  <c r="L356" i="21"/>
  <c r="K356" i="21"/>
  <c r="J356" i="21"/>
  <c r="L354" i="21"/>
  <c r="K354" i="21"/>
  <c r="J354" i="21"/>
  <c r="I354" i="21"/>
  <c r="I353" i="21" s="1"/>
  <c r="L353" i="21"/>
  <c r="K353" i="21"/>
  <c r="J353" i="21"/>
  <c r="L351" i="21"/>
  <c r="K351" i="21"/>
  <c r="J351" i="21"/>
  <c r="I351" i="21"/>
  <c r="I350" i="21" s="1"/>
  <c r="L350" i="21"/>
  <c r="K350" i="21"/>
  <c r="J350" i="21"/>
  <c r="L347" i="21"/>
  <c r="K347" i="21"/>
  <c r="J347" i="21"/>
  <c r="I347" i="21"/>
  <c r="I346" i="21" s="1"/>
  <c r="L346" i="21"/>
  <c r="K346" i="21"/>
  <c r="J346" i="21"/>
  <c r="L343" i="21"/>
  <c r="K343" i="21"/>
  <c r="J343" i="21"/>
  <c r="I343" i="21"/>
  <c r="L342" i="21"/>
  <c r="K342" i="21"/>
  <c r="J342" i="21"/>
  <c r="I342" i="21"/>
  <c r="L339" i="21"/>
  <c r="K339" i="21"/>
  <c r="J339" i="21"/>
  <c r="I339" i="21"/>
  <c r="I338" i="21" s="1"/>
  <c r="L338" i="21"/>
  <c r="K338" i="21"/>
  <c r="J338" i="21"/>
  <c r="L335" i="21"/>
  <c r="K335" i="21"/>
  <c r="J335" i="21"/>
  <c r="I335" i="21"/>
  <c r="L332" i="21"/>
  <c r="K332" i="21"/>
  <c r="J332" i="21"/>
  <c r="I332" i="21"/>
  <c r="L330" i="21"/>
  <c r="K330" i="21"/>
  <c r="J330" i="21"/>
  <c r="I330" i="21"/>
  <c r="I329" i="21" s="1"/>
  <c r="L329" i="21"/>
  <c r="K329" i="21"/>
  <c r="J329" i="21"/>
  <c r="L328" i="21"/>
  <c r="K328" i="21"/>
  <c r="J328" i="21"/>
  <c r="L325" i="21"/>
  <c r="K325" i="21"/>
  <c r="J325" i="21"/>
  <c r="I325" i="21"/>
  <c r="I324" i="21" s="1"/>
  <c r="L324" i="21"/>
  <c r="K324" i="21"/>
  <c r="J324" i="21"/>
  <c r="L322" i="21"/>
  <c r="K322" i="21"/>
  <c r="J322" i="21"/>
  <c r="I322" i="21"/>
  <c r="L321" i="21"/>
  <c r="K321" i="21"/>
  <c r="J321" i="21"/>
  <c r="I321" i="21"/>
  <c r="L319" i="21"/>
  <c r="K319" i="21"/>
  <c r="J319" i="21"/>
  <c r="I319" i="21"/>
  <c r="L318" i="21"/>
  <c r="K318" i="21"/>
  <c r="J318" i="21"/>
  <c r="I318" i="21"/>
  <c r="L315" i="21"/>
  <c r="K315" i="21"/>
  <c r="J315" i="21"/>
  <c r="J314" i="21" s="1"/>
  <c r="I315" i="21"/>
  <c r="I314" i="21" s="1"/>
  <c r="L314" i="21"/>
  <c r="K314" i="21"/>
  <c r="L311" i="21"/>
  <c r="K311" i="21"/>
  <c r="J311" i="21"/>
  <c r="I311" i="21"/>
  <c r="I310" i="21" s="1"/>
  <c r="L310" i="21"/>
  <c r="K310" i="21"/>
  <c r="J310" i="21"/>
  <c r="L307" i="21"/>
  <c r="K307" i="21"/>
  <c r="J307" i="21"/>
  <c r="J306" i="21" s="1"/>
  <c r="I307" i="21"/>
  <c r="I306" i="21" s="1"/>
  <c r="L306" i="21"/>
  <c r="K306" i="21"/>
  <c r="L303" i="21"/>
  <c r="K303" i="21"/>
  <c r="J303" i="21"/>
  <c r="I303" i="21"/>
  <c r="L300" i="21"/>
  <c r="K300" i="21"/>
  <c r="J300" i="21"/>
  <c r="I300" i="21"/>
  <c r="L298" i="21"/>
  <c r="K298" i="21"/>
  <c r="J298" i="21"/>
  <c r="J297" i="21" s="1"/>
  <c r="I298" i="21"/>
  <c r="I297" i="21" s="1"/>
  <c r="L297" i="21"/>
  <c r="K297" i="21"/>
  <c r="L296" i="21"/>
  <c r="K296" i="21"/>
  <c r="L295" i="21"/>
  <c r="K295" i="21"/>
  <c r="L292" i="21"/>
  <c r="K292" i="21"/>
  <c r="J292" i="21"/>
  <c r="J291" i="21" s="1"/>
  <c r="I292" i="21"/>
  <c r="I291" i="21" s="1"/>
  <c r="L291" i="21"/>
  <c r="K291" i="21"/>
  <c r="L289" i="21"/>
  <c r="K289" i="21"/>
  <c r="J289" i="21"/>
  <c r="J288" i="21" s="1"/>
  <c r="I289" i="21"/>
  <c r="L288" i="21"/>
  <c r="K288" i="21"/>
  <c r="I288" i="21"/>
  <c r="L286" i="21"/>
  <c r="K286" i="21"/>
  <c r="J286" i="21"/>
  <c r="J285" i="21" s="1"/>
  <c r="I286" i="21"/>
  <c r="L285" i="21"/>
  <c r="K285" i="21"/>
  <c r="I285" i="21"/>
  <c r="L282" i="21"/>
  <c r="K282" i="21"/>
  <c r="J282" i="21"/>
  <c r="J281" i="21" s="1"/>
  <c r="I282" i="21"/>
  <c r="I281" i="21" s="1"/>
  <c r="L281" i="21"/>
  <c r="K281" i="21"/>
  <c r="L278" i="21"/>
  <c r="K278" i="21"/>
  <c r="J278" i="21"/>
  <c r="I278" i="21"/>
  <c r="I277" i="21" s="1"/>
  <c r="L277" i="21"/>
  <c r="K277" i="21"/>
  <c r="J277" i="21"/>
  <c r="L274" i="21"/>
  <c r="K274" i="21"/>
  <c r="J274" i="21"/>
  <c r="J273" i="21" s="1"/>
  <c r="I274" i="21"/>
  <c r="I273" i="21" s="1"/>
  <c r="L273" i="21"/>
  <c r="K273" i="21"/>
  <c r="L270" i="21"/>
  <c r="K270" i="21"/>
  <c r="J270" i="21"/>
  <c r="I270" i="21"/>
  <c r="L267" i="21"/>
  <c r="K267" i="21"/>
  <c r="J267" i="21"/>
  <c r="I267" i="21"/>
  <c r="L265" i="21"/>
  <c r="K265" i="21"/>
  <c r="J265" i="21"/>
  <c r="J264" i="21" s="1"/>
  <c r="I265" i="21"/>
  <c r="I264" i="21" s="1"/>
  <c r="I263" i="21" s="1"/>
  <c r="L264" i="21"/>
  <c r="K264" i="21"/>
  <c r="L263" i="21"/>
  <c r="K263" i="21"/>
  <c r="L260" i="21"/>
  <c r="K260" i="21"/>
  <c r="J260" i="21"/>
  <c r="J259" i="21" s="1"/>
  <c r="I260" i="21"/>
  <c r="I259" i="21" s="1"/>
  <c r="L259" i="21"/>
  <c r="K259" i="21"/>
  <c r="L257" i="21"/>
  <c r="K257" i="21"/>
  <c r="J257" i="21"/>
  <c r="J256" i="21" s="1"/>
  <c r="I257" i="21"/>
  <c r="L256" i="21"/>
  <c r="K256" i="21"/>
  <c r="I256" i="21"/>
  <c r="L254" i="21"/>
  <c r="K254" i="21"/>
  <c r="J254" i="21"/>
  <c r="J253" i="21" s="1"/>
  <c r="I254" i="21"/>
  <c r="L253" i="21"/>
  <c r="K253" i="21"/>
  <c r="I253" i="21"/>
  <c r="L250" i="21"/>
  <c r="K250" i="21"/>
  <c r="J250" i="21"/>
  <c r="J249" i="21" s="1"/>
  <c r="I250" i="21"/>
  <c r="I249" i="21" s="1"/>
  <c r="L249" i="21"/>
  <c r="K249" i="21"/>
  <c r="L246" i="21"/>
  <c r="K246" i="21"/>
  <c r="J246" i="21"/>
  <c r="I246" i="21"/>
  <c r="I245" i="21" s="1"/>
  <c r="L245" i="21"/>
  <c r="K245" i="21"/>
  <c r="J245" i="21"/>
  <c r="L242" i="21"/>
  <c r="K242" i="21"/>
  <c r="J242" i="21"/>
  <c r="J241" i="21" s="1"/>
  <c r="I242" i="21"/>
  <c r="I241" i="21" s="1"/>
  <c r="L241" i="21"/>
  <c r="K241" i="21"/>
  <c r="L238" i="21"/>
  <c r="K238" i="21"/>
  <c r="J238" i="21"/>
  <c r="I238" i="21"/>
  <c r="L235" i="21"/>
  <c r="K235" i="21"/>
  <c r="J235" i="21"/>
  <c r="I235" i="21"/>
  <c r="L233" i="21"/>
  <c r="K233" i="21"/>
  <c r="J233" i="21"/>
  <c r="J232" i="21" s="1"/>
  <c r="I233" i="21"/>
  <c r="I232" i="21" s="1"/>
  <c r="L232" i="21"/>
  <c r="K232" i="21"/>
  <c r="L231" i="21"/>
  <c r="K231" i="21"/>
  <c r="L230" i="21"/>
  <c r="K230" i="21"/>
  <c r="L226" i="21"/>
  <c r="K226" i="21"/>
  <c r="J226" i="21"/>
  <c r="J225" i="21" s="1"/>
  <c r="J224" i="21" s="1"/>
  <c r="I226" i="21"/>
  <c r="I225" i="21" s="1"/>
  <c r="I224" i="21" s="1"/>
  <c r="L225" i="21"/>
  <c r="K225" i="21"/>
  <c r="L224" i="21"/>
  <c r="K224" i="21"/>
  <c r="L222" i="21"/>
  <c r="K222" i="21"/>
  <c r="J222" i="21"/>
  <c r="I222" i="21"/>
  <c r="I221" i="21" s="1"/>
  <c r="I220" i="21" s="1"/>
  <c r="L221" i="21"/>
  <c r="K221" i="21"/>
  <c r="J221" i="21"/>
  <c r="J220" i="21" s="1"/>
  <c r="L220" i="21"/>
  <c r="K220" i="21"/>
  <c r="L213" i="21"/>
  <c r="K213" i="21"/>
  <c r="J213" i="21"/>
  <c r="J212" i="21" s="1"/>
  <c r="J208" i="21" s="1"/>
  <c r="I213" i="21"/>
  <c r="I212" i="21" s="1"/>
  <c r="I208" i="21" s="1"/>
  <c r="L212" i="21"/>
  <c r="K212" i="21"/>
  <c r="L210" i="21"/>
  <c r="K210" i="21"/>
  <c r="J210" i="21"/>
  <c r="I210" i="21"/>
  <c r="L209" i="21"/>
  <c r="K209" i="21"/>
  <c r="J209" i="21"/>
  <c r="I209" i="21"/>
  <c r="L208" i="21"/>
  <c r="K208" i="21"/>
  <c r="L203" i="21"/>
  <c r="K203" i="21"/>
  <c r="J203" i="21"/>
  <c r="J202" i="21" s="1"/>
  <c r="J201" i="21" s="1"/>
  <c r="I203" i="21"/>
  <c r="I202" i="21" s="1"/>
  <c r="I201" i="21" s="1"/>
  <c r="L202" i="21"/>
  <c r="K202" i="21"/>
  <c r="L201" i="21"/>
  <c r="K201" i="21"/>
  <c r="L199" i="21"/>
  <c r="K199" i="21"/>
  <c r="J199" i="21"/>
  <c r="J198" i="21" s="1"/>
  <c r="I199" i="21"/>
  <c r="I198" i="21" s="1"/>
  <c r="L198" i="21"/>
  <c r="K198" i="21"/>
  <c r="L194" i="21"/>
  <c r="K194" i="21"/>
  <c r="J194" i="21"/>
  <c r="J193" i="21" s="1"/>
  <c r="I194" i="21"/>
  <c r="I193" i="21" s="1"/>
  <c r="L193" i="21"/>
  <c r="K193" i="21"/>
  <c r="P188" i="21"/>
  <c r="O188" i="21"/>
  <c r="N188" i="21"/>
  <c r="M188" i="21"/>
  <c r="L188" i="21"/>
  <c r="K188" i="21"/>
  <c r="J188" i="21"/>
  <c r="I188" i="21"/>
  <c r="I187" i="21" s="1"/>
  <c r="L187" i="21"/>
  <c r="K187" i="21"/>
  <c r="J187" i="21"/>
  <c r="L183" i="21"/>
  <c r="K183" i="21"/>
  <c r="J183" i="21"/>
  <c r="J182" i="21" s="1"/>
  <c r="I183" i="21"/>
  <c r="I182" i="21" s="1"/>
  <c r="L182" i="21"/>
  <c r="K182" i="21"/>
  <c r="L180" i="21"/>
  <c r="K180" i="21"/>
  <c r="J180" i="21"/>
  <c r="J179" i="21" s="1"/>
  <c r="I180" i="21"/>
  <c r="L179" i="21"/>
  <c r="K179" i="21"/>
  <c r="I179" i="21"/>
  <c r="L178" i="21"/>
  <c r="K178" i="21"/>
  <c r="L177" i="21"/>
  <c r="K177" i="21"/>
  <c r="L176" i="21"/>
  <c r="K176" i="21"/>
  <c r="L172" i="21"/>
  <c r="K172" i="21"/>
  <c r="J172" i="21"/>
  <c r="J171" i="21" s="1"/>
  <c r="I172" i="21"/>
  <c r="I171" i="21" s="1"/>
  <c r="L171" i="21"/>
  <c r="K171" i="21"/>
  <c r="L167" i="21"/>
  <c r="K167" i="21"/>
  <c r="J167" i="21"/>
  <c r="J166" i="21" s="1"/>
  <c r="I167" i="21"/>
  <c r="I166" i="21" s="1"/>
  <c r="L166" i="21"/>
  <c r="K166" i="21"/>
  <c r="L165" i="21"/>
  <c r="K165" i="21"/>
  <c r="L163" i="21"/>
  <c r="K163" i="21"/>
  <c r="J163" i="21"/>
  <c r="J162" i="21" s="1"/>
  <c r="J161" i="21" s="1"/>
  <c r="I163" i="21"/>
  <c r="L162" i="21"/>
  <c r="K162" i="21"/>
  <c r="I162" i="21"/>
  <c r="I161" i="21" s="1"/>
  <c r="L161" i="21"/>
  <c r="K161" i="21"/>
  <c r="L160" i="21"/>
  <c r="K160" i="21"/>
  <c r="L158" i="21"/>
  <c r="K158" i="21"/>
  <c r="J158" i="21"/>
  <c r="J157" i="21" s="1"/>
  <c r="I158" i="21"/>
  <c r="L157" i="21"/>
  <c r="K157" i="21"/>
  <c r="I157" i="21"/>
  <c r="L153" i="21"/>
  <c r="K153" i="21"/>
  <c r="J153" i="21"/>
  <c r="J152" i="21" s="1"/>
  <c r="I153" i="21"/>
  <c r="I152" i="21" s="1"/>
  <c r="I151" i="21" s="1"/>
  <c r="I150" i="21" s="1"/>
  <c r="L152" i="21"/>
  <c r="K152" i="21"/>
  <c r="L151" i="21"/>
  <c r="K151" i="21"/>
  <c r="L150" i="21"/>
  <c r="K150" i="21"/>
  <c r="L147" i="21"/>
  <c r="K147" i="21"/>
  <c r="J147" i="21"/>
  <c r="J146" i="21" s="1"/>
  <c r="J145" i="21" s="1"/>
  <c r="I147" i="21"/>
  <c r="I146" i="21" s="1"/>
  <c r="I145" i="21" s="1"/>
  <c r="L146" i="21"/>
  <c r="K146" i="21"/>
  <c r="L145" i="21"/>
  <c r="K145" i="21"/>
  <c r="L143" i="21"/>
  <c r="K143" i="21"/>
  <c r="J143" i="21"/>
  <c r="J142" i="21" s="1"/>
  <c r="I143" i="21"/>
  <c r="I142" i="21" s="1"/>
  <c r="L142" i="21"/>
  <c r="K142" i="21"/>
  <c r="L139" i="21"/>
  <c r="K139" i="21"/>
  <c r="J139" i="21"/>
  <c r="J138" i="21" s="1"/>
  <c r="J137" i="21" s="1"/>
  <c r="I139" i="21"/>
  <c r="I138" i="21" s="1"/>
  <c r="I137" i="21" s="1"/>
  <c r="L138" i="21"/>
  <c r="K138" i="21"/>
  <c r="L137" i="21"/>
  <c r="K137" i="21"/>
  <c r="L134" i="21"/>
  <c r="K134" i="21"/>
  <c r="J134" i="21"/>
  <c r="J133" i="21" s="1"/>
  <c r="J132" i="21" s="1"/>
  <c r="J131" i="21" s="1"/>
  <c r="I134" i="21"/>
  <c r="I133" i="21" s="1"/>
  <c r="I132" i="21" s="1"/>
  <c r="I131" i="21" s="1"/>
  <c r="L133" i="21"/>
  <c r="K133" i="21"/>
  <c r="L132" i="21"/>
  <c r="K132" i="21"/>
  <c r="L131" i="21"/>
  <c r="K131" i="21"/>
  <c r="L129" i="21"/>
  <c r="K129" i="21"/>
  <c r="J129" i="21"/>
  <c r="I129" i="21"/>
  <c r="L128" i="21"/>
  <c r="K128" i="21"/>
  <c r="J128" i="21"/>
  <c r="J127" i="21" s="1"/>
  <c r="I128" i="21"/>
  <c r="I127" i="21" s="1"/>
  <c r="L127" i="21"/>
  <c r="K127" i="21"/>
  <c r="L125" i="21"/>
  <c r="K125" i="21"/>
  <c r="J125" i="21"/>
  <c r="J124" i="21" s="1"/>
  <c r="J123" i="21" s="1"/>
  <c r="I125" i="21"/>
  <c r="I124" i="21" s="1"/>
  <c r="I123" i="21" s="1"/>
  <c r="L124" i="21"/>
  <c r="K124" i="21"/>
  <c r="L123" i="21"/>
  <c r="K123" i="21"/>
  <c r="L121" i="21"/>
  <c r="K121" i="21"/>
  <c r="J121" i="21"/>
  <c r="J120" i="21" s="1"/>
  <c r="J119" i="21" s="1"/>
  <c r="I121" i="21"/>
  <c r="L120" i="21"/>
  <c r="K120" i="21"/>
  <c r="I120" i="21"/>
  <c r="I119" i="21" s="1"/>
  <c r="L119" i="21"/>
  <c r="K119" i="21"/>
  <c r="L117" i="21"/>
  <c r="K117" i="21"/>
  <c r="J117" i="21"/>
  <c r="I117" i="21"/>
  <c r="I116" i="21" s="1"/>
  <c r="I115" i="21" s="1"/>
  <c r="L116" i="21"/>
  <c r="K116" i="21"/>
  <c r="J116" i="21"/>
  <c r="J115" i="21" s="1"/>
  <c r="L115" i="21"/>
  <c r="K115" i="21"/>
  <c r="L112" i="21"/>
  <c r="K112" i="21"/>
  <c r="J112" i="21"/>
  <c r="J111" i="21" s="1"/>
  <c r="J110" i="21" s="1"/>
  <c r="I112" i="21"/>
  <c r="I111" i="21" s="1"/>
  <c r="I110" i="21" s="1"/>
  <c r="L111" i="21"/>
  <c r="K111" i="21"/>
  <c r="L110" i="21"/>
  <c r="K110" i="21"/>
  <c r="L109" i="21"/>
  <c r="K109" i="21"/>
  <c r="L106" i="21"/>
  <c r="K106" i="21"/>
  <c r="J106" i="21"/>
  <c r="J105" i="21" s="1"/>
  <c r="I106" i="21"/>
  <c r="I105" i="21" s="1"/>
  <c r="L105" i="21"/>
  <c r="K105" i="21"/>
  <c r="L102" i="21"/>
  <c r="K102" i="21"/>
  <c r="J102" i="21"/>
  <c r="J101" i="21" s="1"/>
  <c r="J100" i="21" s="1"/>
  <c r="I102" i="21"/>
  <c r="I101" i="21" s="1"/>
  <c r="I100" i="21" s="1"/>
  <c r="L101" i="21"/>
  <c r="K101" i="21"/>
  <c r="L100" i="21"/>
  <c r="K100" i="21"/>
  <c r="L97" i="21"/>
  <c r="K97" i="21"/>
  <c r="J97" i="21"/>
  <c r="J96" i="21" s="1"/>
  <c r="J95" i="21" s="1"/>
  <c r="I97" i="21"/>
  <c r="I96" i="21" s="1"/>
  <c r="I95" i="21" s="1"/>
  <c r="L96" i="21"/>
  <c r="K96" i="21"/>
  <c r="L95" i="21"/>
  <c r="K95" i="21"/>
  <c r="L92" i="21"/>
  <c r="K92" i="21"/>
  <c r="J92" i="21"/>
  <c r="J91" i="21" s="1"/>
  <c r="J90" i="21" s="1"/>
  <c r="J89" i="21" s="1"/>
  <c r="I92" i="21"/>
  <c r="I91" i="21" s="1"/>
  <c r="I90" i="21" s="1"/>
  <c r="I89" i="21" s="1"/>
  <c r="L91" i="21"/>
  <c r="K91" i="21"/>
  <c r="L90" i="21"/>
  <c r="K90" i="21"/>
  <c r="L89" i="21"/>
  <c r="K89" i="21"/>
  <c r="L85" i="21"/>
  <c r="K85" i="21"/>
  <c r="J85" i="21"/>
  <c r="J84" i="21" s="1"/>
  <c r="J83" i="21" s="1"/>
  <c r="J82" i="21" s="1"/>
  <c r="I85" i="21"/>
  <c r="I84" i="21" s="1"/>
  <c r="I83" i="21" s="1"/>
  <c r="I82" i="21" s="1"/>
  <c r="L84" i="21"/>
  <c r="K84" i="21"/>
  <c r="L83" i="21"/>
  <c r="K83" i="21"/>
  <c r="L82" i="21"/>
  <c r="K82" i="21"/>
  <c r="L80" i="21"/>
  <c r="K80" i="21"/>
  <c r="J80" i="21"/>
  <c r="J79" i="21" s="1"/>
  <c r="J78" i="21" s="1"/>
  <c r="I80" i="21"/>
  <c r="I79" i="21" s="1"/>
  <c r="I78" i="21" s="1"/>
  <c r="L79" i="21"/>
  <c r="K79" i="21"/>
  <c r="L78" i="21"/>
  <c r="K78" i="21"/>
  <c r="L74" i="21"/>
  <c r="K74" i="21"/>
  <c r="J74" i="21"/>
  <c r="J73" i="21" s="1"/>
  <c r="I74" i="21"/>
  <c r="I73" i="21" s="1"/>
  <c r="L73" i="21"/>
  <c r="K73" i="21"/>
  <c r="L69" i="21"/>
  <c r="K69" i="21"/>
  <c r="J69" i="21"/>
  <c r="J68" i="21" s="1"/>
  <c r="I69" i="21"/>
  <c r="I68" i="21" s="1"/>
  <c r="L68" i="21"/>
  <c r="K68" i="21"/>
  <c r="L64" i="21"/>
  <c r="K64" i="21"/>
  <c r="J64" i="21"/>
  <c r="J63" i="21" s="1"/>
  <c r="I64" i="21"/>
  <c r="I63" i="21" s="1"/>
  <c r="L63" i="21"/>
  <c r="K63" i="21"/>
  <c r="L62" i="21"/>
  <c r="K62" i="21"/>
  <c r="L61" i="21"/>
  <c r="K61" i="21"/>
  <c r="L45" i="21"/>
  <c r="K45" i="21"/>
  <c r="J45" i="21"/>
  <c r="J44" i="21" s="1"/>
  <c r="J43" i="21" s="1"/>
  <c r="J42" i="21" s="1"/>
  <c r="I45" i="21"/>
  <c r="I44" i="21" s="1"/>
  <c r="I43" i="21" s="1"/>
  <c r="I42" i="21" s="1"/>
  <c r="L44" i="21"/>
  <c r="K44" i="21"/>
  <c r="L43" i="21"/>
  <c r="K43" i="21"/>
  <c r="L42" i="21"/>
  <c r="K42" i="21"/>
  <c r="L40" i="21"/>
  <c r="K40" i="21"/>
  <c r="J40" i="21"/>
  <c r="I40" i="21"/>
  <c r="L39" i="21"/>
  <c r="K39" i="21"/>
  <c r="J39" i="21"/>
  <c r="I39" i="21"/>
  <c r="I38" i="21" s="1"/>
  <c r="L38" i="21"/>
  <c r="K38" i="21"/>
  <c r="J38" i="21"/>
  <c r="L36" i="21"/>
  <c r="K36" i="21"/>
  <c r="J36" i="21"/>
  <c r="I36" i="21"/>
  <c r="L34" i="21"/>
  <c r="K34" i="21"/>
  <c r="J34" i="21"/>
  <c r="J33" i="21" s="1"/>
  <c r="J32" i="21" s="1"/>
  <c r="J31" i="21" s="1"/>
  <c r="I34" i="21"/>
  <c r="I33" i="21" s="1"/>
  <c r="I32" i="21" s="1"/>
  <c r="L33" i="21"/>
  <c r="K33" i="21"/>
  <c r="L32" i="21"/>
  <c r="K32" i="21"/>
  <c r="L31" i="21"/>
  <c r="K31" i="21"/>
  <c r="L30" i="21"/>
  <c r="L360" i="21" s="1"/>
  <c r="K30" i="21"/>
  <c r="K360" i="21" s="1"/>
  <c r="L357" i="4"/>
  <c r="K357" i="4"/>
  <c r="J357" i="4"/>
  <c r="I357" i="4"/>
  <c r="L356" i="4"/>
  <c r="K356" i="4"/>
  <c r="J356" i="4"/>
  <c r="I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I346" i="4" s="1"/>
  <c r="L346" i="4"/>
  <c r="K346" i="4"/>
  <c r="J346" i="4"/>
  <c r="L343" i="4"/>
  <c r="K343" i="4"/>
  <c r="J343" i="4"/>
  <c r="I343" i="4"/>
  <c r="I342" i="4" s="1"/>
  <c r="L342" i="4"/>
  <c r="K342" i="4"/>
  <c r="J342" i="4"/>
  <c r="L339" i="4"/>
  <c r="K339" i="4"/>
  <c r="J339" i="4"/>
  <c r="I339" i="4"/>
  <c r="I338" i="4" s="1"/>
  <c r="L338" i="4"/>
  <c r="K338" i="4"/>
  <c r="J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I329" i="4" s="1"/>
  <c r="L329" i="4"/>
  <c r="K329" i="4"/>
  <c r="J329" i="4"/>
  <c r="L328" i="4"/>
  <c r="K328" i="4"/>
  <c r="J328" i="4"/>
  <c r="L325" i="4"/>
  <c r="K325" i="4"/>
  <c r="J325" i="4"/>
  <c r="I325" i="4"/>
  <c r="I324" i="4" s="1"/>
  <c r="L324" i="4"/>
  <c r="K324" i="4"/>
  <c r="J324" i="4"/>
  <c r="L322" i="4"/>
  <c r="K322" i="4"/>
  <c r="J322" i="4"/>
  <c r="I322" i="4"/>
  <c r="I321" i="4" s="1"/>
  <c r="L321" i="4"/>
  <c r="K321" i="4"/>
  <c r="J321" i="4"/>
  <c r="L319" i="4"/>
  <c r="K319" i="4"/>
  <c r="J319" i="4"/>
  <c r="I319" i="4"/>
  <c r="I318" i="4" s="1"/>
  <c r="L318" i="4"/>
  <c r="K318" i="4"/>
  <c r="J318" i="4"/>
  <c r="L315" i="4"/>
  <c r="K315" i="4"/>
  <c r="J315" i="4"/>
  <c r="I315" i="4"/>
  <c r="I314" i="4" s="1"/>
  <c r="L314" i="4"/>
  <c r="K314" i="4"/>
  <c r="J314" i="4"/>
  <c r="L311" i="4"/>
  <c r="K311" i="4"/>
  <c r="J311" i="4"/>
  <c r="I311" i="4"/>
  <c r="I310" i="4" s="1"/>
  <c r="L310" i="4"/>
  <c r="K310" i="4"/>
  <c r="J310" i="4"/>
  <c r="L307" i="4"/>
  <c r="K307" i="4"/>
  <c r="J307" i="4"/>
  <c r="I307" i="4"/>
  <c r="I306" i="4" s="1"/>
  <c r="L306" i="4"/>
  <c r="K306" i="4"/>
  <c r="J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J296" i="4"/>
  <c r="L295" i="4"/>
  <c r="K295" i="4"/>
  <c r="J295" i="4"/>
  <c r="L292" i="4"/>
  <c r="K292" i="4"/>
  <c r="J292" i="4"/>
  <c r="I292" i="4"/>
  <c r="I291" i="4" s="1"/>
  <c r="L291" i="4"/>
  <c r="K291" i="4"/>
  <c r="J291" i="4"/>
  <c r="L289" i="4"/>
  <c r="K289" i="4"/>
  <c r="J289" i="4"/>
  <c r="I289" i="4"/>
  <c r="I288" i="4" s="1"/>
  <c r="L288" i="4"/>
  <c r="K288" i="4"/>
  <c r="J288" i="4"/>
  <c r="L286" i="4"/>
  <c r="K286" i="4"/>
  <c r="J286" i="4"/>
  <c r="I286" i="4"/>
  <c r="I285" i="4" s="1"/>
  <c r="L285" i="4"/>
  <c r="K285" i="4"/>
  <c r="J285" i="4"/>
  <c r="L282" i="4"/>
  <c r="K282" i="4"/>
  <c r="J282" i="4"/>
  <c r="I282" i="4"/>
  <c r="I281" i="4" s="1"/>
  <c r="L281" i="4"/>
  <c r="K281" i="4"/>
  <c r="J281" i="4"/>
  <c r="L278" i="4"/>
  <c r="K278" i="4"/>
  <c r="J278" i="4"/>
  <c r="I278" i="4"/>
  <c r="I277" i="4" s="1"/>
  <c r="L277" i="4"/>
  <c r="K277" i="4"/>
  <c r="J277" i="4"/>
  <c r="L274" i="4"/>
  <c r="K274" i="4"/>
  <c r="J274" i="4"/>
  <c r="I274" i="4"/>
  <c r="I273" i="4" s="1"/>
  <c r="L273" i="4"/>
  <c r="K273" i="4"/>
  <c r="J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L260" i="4"/>
  <c r="K260" i="4"/>
  <c r="J260" i="4"/>
  <c r="I260" i="4"/>
  <c r="I259" i="4" s="1"/>
  <c r="L259" i="4"/>
  <c r="K259" i="4"/>
  <c r="J259" i="4"/>
  <c r="L257" i="4"/>
  <c r="K257" i="4"/>
  <c r="J257" i="4"/>
  <c r="I257" i="4"/>
  <c r="I256" i="4" s="1"/>
  <c r="L256" i="4"/>
  <c r="K256" i="4"/>
  <c r="J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I249" i="4" s="1"/>
  <c r="L249" i="4"/>
  <c r="K249" i="4"/>
  <c r="J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I241" i="4" s="1"/>
  <c r="L241" i="4"/>
  <c r="K241" i="4"/>
  <c r="J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I232" i="4" s="1"/>
  <c r="I231" i="4" s="1"/>
  <c r="L232" i="4"/>
  <c r="K232" i="4"/>
  <c r="J232" i="4"/>
  <c r="L231" i="4"/>
  <c r="K231" i="4"/>
  <c r="J231" i="4"/>
  <c r="L230" i="4"/>
  <c r="K230" i="4"/>
  <c r="J230" i="4"/>
  <c r="L226" i="4"/>
  <c r="K226" i="4"/>
  <c r="J226" i="4"/>
  <c r="I226" i="4"/>
  <c r="I225" i="4" s="1"/>
  <c r="I224" i="4" s="1"/>
  <c r="L225" i="4"/>
  <c r="K225" i="4"/>
  <c r="J225" i="4"/>
  <c r="L224" i="4"/>
  <c r="K224" i="4"/>
  <c r="J224" i="4"/>
  <c r="L222" i="4"/>
  <c r="K222" i="4"/>
  <c r="J222" i="4"/>
  <c r="I222" i="4"/>
  <c r="L221" i="4"/>
  <c r="K221" i="4"/>
  <c r="J221" i="4"/>
  <c r="I221" i="4"/>
  <c r="I220" i="4" s="1"/>
  <c r="L220" i="4"/>
  <c r="K220" i="4"/>
  <c r="J220" i="4"/>
  <c r="L213" i="4"/>
  <c r="K213" i="4"/>
  <c r="J213" i="4"/>
  <c r="I213" i="4"/>
  <c r="I212" i="4" s="1"/>
  <c r="L212" i="4"/>
  <c r="K212" i="4"/>
  <c r="J212" i="4"/>
  <c r="L210" i="4"/>
  <c r="K210" i="4"/>
  <c r="J210" i="4"/>
  <c r="I210" i="4"/>
  <c r="L209" i="4"/>
  <c r="K209" i="4"/>
  <c r="J209" i="4"/>
  <c r="I209" i="4"/>
  <c r="I208" i="4" s="1"/>
  <c r="L208" i="4"/>
  <c r="K208" i="4"/>
  <c r="J208" i="4"/>
  <c r="L203" i="4"/>
  <c r="K203" i="4"/>
  <c r="J203" i="4"/>
  <c r="I203" i="4"/>
  <c r="I202" i="4" s="1"/>
  <c r="I201" i="4" s="1"/>
  <c r="L202" i="4"/>
  <c r="K202" i="4"/>
  <c r="J202" i="4"/>
  <c r="L201" i="4"/>
  <c r="K201" i="4"/>
  <c r="J201" i="4"/>
  <c r="L199" i="4"/>
  <c r="K199" i="4"/>
  <c r="J199" i="4"/>
  <c r="I199" i="4"/>
  <c r="I198" i="4" s="1"/>
  <c r="L198" i="4"/>
  <c r="K198" i="4"/>
  <c r="J198" i="4"/>
  <c r="L194" i="4"/>
  <c r="K194" i="4"/>
  <c r="J194" i="4"/>
  <c r="I194" i="4"/>
  <c r="I193" i="4" s="1"/>
  <c r="L193" i="4"/>
  <c r="K193" i="4"/>
  <c r="J193" i="4"/>
  <c r="P188" i="4"/>
  <c r="O188" i="4"/>
  <c r="N188" i="4"/>
  <c r="M188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I182" i="4" s="1"/>
  <c r="L182" i="4"/>
  <c r="K182" i="4"/>
  <c r="J182" i="4"/>
  <c r="L180" i="4"/>
  <c r="K180" i="4"/>
  <c r="J180" i="4"/>
  <c r="I180" i="4"/>
  <c r="I179" i="4" s="1"/>
  <c r="L179" i="4"/>
  <c r="K179" i="4"/>
  <c r="J179" i="4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I165" i="4" s="1"/>
  <c r="L166" i="4"/>
  <c r="K166" i="4"/>
  <c r="J166" i="4"/>
  <c r="L165" i="4"/>
  <c r="K165" i="4"/>
  <c r="J165" i="4"/>
  <c r="L163" i="4"/>
  <c r="K163" i="4"/>
  <c r="J163" i="4"/>
  <c r="I163" i="4"/>
  <c r="L162" i="4"/>
  <c r="K162" i="4"/>
  <c r="J162" i="4"/>
  <c r="I162" i="4"/>
  <c r="I161" i="4" s="1"/>
  <c r="L161" i="4"/>
  <c r="K161" i="4"/>
  <c r="J161" i="4"/>
  <c r="L160" i="4"/>
  <c r="K160" i="4"/>
  <c r="J160" i="4"/>
  <c r="L158" i="4"/>
  <c r="K158" i="4"/>
  <c r="J158" i="4"/>
  <c r="I158" i="4"/>
  <c r="I157" i="4" s="1"/>
  <c r="L157" i="4"/>
  <c r="K157" i="4"/>
  <c r="J157" i="4"/>
  <c r="L153" i="4"/>
  <c r="K153" i="4"/>
  <c r="J153" i="4"/>
  <c r="I153" i="4"/>
  <c r="I152" i="4" s="1"/>
  <c r="I151" i="4" s="1"/>
  <c r="I150" i="4" s="1"/>
  <c r="L152" i="4"/>
  <c r="K152" i="4"/>
  <c r="J152" i="4"/>
  <c r="L151" i="4"/>
  <c r="K151" i="4"/>
  <c r="J151" i="4"/>
  <c r="L150" i="4"/>
  <c r="K150" i="4"/>
  <c r="J150" i="4"/>
  <c r="L147" i="4"/>
  <c r="K147" i="4"/>
  <c r="J147" i="4"/>
  <c r="I147" i="4"/>
  <c r="I146" i="4" s="1"/>
  <c r="I145" i="4" s="1"/>
  <c r="L146" i="4"/>
  <c r="K146" i="4"/>
  <c r="J146" i="4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I138" i="4" s="1"/>
  <c r="I137" i="4" s="1"/>
  <c r="L138" i="4"/>
  <c r="K138" i="4"/>
  <c r="J138" i="4"/>
  <c r="L137" i="4"/>
  <c r="K137" i="4"/>
  <c r="J137" i="4"/>
  <c r="L134" i="4"/>
  <c r="K134" i="4"/>
  <c r="J134" i="4"/>
  <c r="I134" i="4"/>
  <c r="I133" i="4" s="1"/>
  <c r="I132" i="4" s="1"/>
  <c r="I131" i="4" s="1"/>
  <c r="L133" i="4"/>
  <c r="K133" i="4"/>
  <c r="J133" i="4"/>
  <c r="L132" i="4"/>
  <c r="K132" i="4"/>
  <c r="J132" i="4"/>
  <c r="L131" i="4"/>
  <c r="K131" i="4"/>
  <c r="J131" i="4"/>
  <c r="L129" i="4"/>
  <c r="K129" i="4"/>
  <c r="J129" i="4"/>
  <c r="I129" i="4"/>
  <c r="I128" i="4" s="1"/>
  <c r="I127" i="4" s="1"/>
  <c r="L128" i="4"/>
  <c r="K128" i="4"/>
  <c r="J128" i="4"/>
  <c r="L127" i="4"/>
  <c r="K127" i="4"/>
  <c r="J127" i="4"/>
  <c r="L125" i="4"/>
  <c r="K125" i="4"/>
  <c r="J125" i="4"/>
  <c r="I125" i="4"/>
  <c r="I124" i="4" s="1"/>
  <c r="I123" i="4" s="1"/>
  <c r="L124" i="4"/>
  <c r="K124" i="4"/>
  <c r="J124" i="4"/>
  <c r="L123" i="4"/>
  <c r="K123" i="4"/>
  <c r="J123" i="4"/>
  <c r="L121" i="4"/>
  <c r="K121" i="4"/>
  <c r="J121" i="4"/>
  <c r="I121" i="4"/>
  <c r="I120" i="4" s="1"/>
  <c r="I119" i="4" s="1"/>
  <c r="L120" i="4"/>
  <c r="K120" i="4"/>
  <c r="J120" i="4"/>
  <c r="L119" i="4"/>
  <c r="K119" i="4"/>
  <c r="J119" i="4"/>
  <c r="L117" i="4"/>
  <c r="K117" i="4"/>
  <c r="J117" i="4"/>
  <c r="I117" i="4"/>
  <c r="I116" i="4" s="1"/>
  <c r="I115" i="4" s="1"/>
  <c r="L116" i="4"/>
  <c r="K116" i="4"/>
  <c r="J116" i="4"/>
  <c r="L115" i="4"/>
  <c r="K115" i="4"/>
  <c r="J115" i="4"/>
  <c r="L112" i="4"/>
  <c r="K112" i="4"/>
  <c r="J112" i="4"/>
  <c r="I112" i="4"/>
  <c r="I111" i="4" s="1"/>
  <c r="I110" i="4" s="1"/>
  <c r="I109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I101" i="4" s="1"/>
  <c r="I100" i="4" s="1"/>
  <c r="L101" i="4"/>
  <c r="K101" i="4"/>
  <c r="J101" i="4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I89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L68" i="4"/>
  <c r="K68" i="4"/>
  <c r="J68" i="4"/>
  <c r="L64" i="4"/>
  <c r="K64" i="4"/>
  <c r="J64" i="4"/>
  <c r="I64" i="4"/>
  <c r="I63" i="4" s="1"/>
  <c r="L63" i="4"/>
  <c r="K63" i="4"/>
  <c r="J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I33" i="4" s="1"/>
  <c r="I32" i="4" s="1"/>
  <c r="L33" i="4"/>
  <c r="K33" i="4"/>
  <c r="J33" i="4"/>
  <c r="L32" i="4"/>
  <c r="K32" i="4"/>
  <c r="J32" i="4"/>
  <c r="L31" i="4"/>
  <c r="K31" i="4"/>
  <c r="J31" i="4"/>
  <c r="L30" i="4"/>
  <c r="L360" i="4" s="1"/>
  <c r="K30" i="4"/>
  <c r="K360" i="4" s="1"/>
  <c r="J30" i="4"/>
  <c r="J360" i="4" s="1"/>
  <c r="L357" i="3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I350" i="3" s="1"/>
  <c r="L350" i="3"/>
  <c r="K350" i="3"/>
  <c r="J350" i="3"/>
  <c r="L347" i="3"/>
  <c r="K347" i="3"/>
  <c r="J347" i="3"/>
  <c r="I347" i="3"/>
  <c r="I346" i="3" s="1"/>
  <c r="L346" i="3"/>
  <c r="K346" i="3"/>
  <c r="J346" i="3"/>
  <c r="L343" i="3"/>
  <c r="K343" i="3"/>
  <c r="J343" i="3"/>
  <c r="I343" i="3"/>
  <c r="I342" i="3" s="1"/>
  <c r="L342" i="3"/>
  <c r="K342" i="3"/>
  <c r="J342" i="3"/>
  <c r="L339" i="3"/>
  <c r="K339" i="3"/>
  <c r="J339" i="3"/>
  <c r="I339" i="3"/>
  <c r="I338" i="3" s="1"/>
  <c r="L338" i="3"/>
  <c r="K338" i="3"/>
  <c r="J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I329" i="3" s="1"/>
  <c r="I328" i="3" s="1"/>
  <c r="L329" i="3"/>
  <c r="K329" i="3"/>
  <c r="J329" i="3"/>
  <c r="L328" i="3"/>
  <c r="K328" i="3"/>
  <c r="J328" i="3"/>
  <c r="L325" i="3"/>
  <c r="K325" i="3"/>
  <c r="J325" i="3"/>
  <c r="I325" i="3"/>
  <c r="I324" i="3" s="1"/>
  <c r="L324" i="3"/>
  <c r="K324" i="3"/>
  <c r="J324" i="3"/>
  <c r="L322" i="3"/>
  <c r="K322" i="3"/>
  <c r="J322" i="3"/>
  <c r="I322" i="3"/>
  <c r="I321" i="3" s="1"/>
  <c r="L321" i="3"/>
  <c r="K321" i="3"/>
  <c r="J321" i="3"/>
  <c r="L319" i="3"/>
  <c r="K319" i="3"/>
  <c r="J319" i="3"/>
  <c r="I319" i="3"/>
  <c r="I318" i="3" s="1"/>
  <c r="L318" i="3"/>
  <c r="K318" i="3"/>
  <c r="J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I306" i="3" s="1"/>
  <c r="L306" i="3"/>
  <c r="K306" i="3"/>
  <c r="J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I297" i="3" s="1"/>
  <c r="L297" i="3"/>
  <c r="K297" i="3"/>
  <c r="J297" i="3"/>
  <c r="L296" i="3"/>
  <c r="K296" i="3"/>
  <c r="J296" i="3"/>
  <c r="L295" i="3"/>
  <c r="K295" i="3"/>
  <c r="J295" i="3"/>
  <c r="L292" i="3"/>
  <c r="K292" i="3"/>
  <c r="J292" i="3"/>
  <c r="I292" i="3"/>
  <c r="I291" i="3" s="1"/>
  <c r="L291" i="3"/>
  <c r="K291" i="3"/>
  <c r="J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I281" i="3" s="1"/>
  <c r="L281" i="3"/>
  <c r="K281" i="3"/>
  <c r="J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I273" i="3" s="1"/>
  <c r="L273" i="3"/>
  <c r="K273" i="3"/>
  <c r="J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I264" i="3" s="1"/>
  <c r="I263" i="3" s="1"/>
  <c r="L264" i="3"/>
  <c r="K264" i="3"/>
  <c r="J264" i="3"/>
  <c r="L263" i="3"/>
  <c r="K263" i="3"/>
  <c r="J263" i="3"/>
  <c r="L260" i="3"/>
  <c r="K260" i="3"/>
  <c r="J260" i="3"/>
  <c r="I260" i="3"/>
  <c r="I259" i="3" s="1"/>
  <c r="L259" i="3"/>
  <c r="K259" i="3"/>
  <c r="J259" i="3"/>
  <c r="L257" i="3"/>
  <c r="K257" i="3"/>
  <c r="J257" i="3"/>
  <c r="I257" i="3"/>
  <c r="I256" i="3" s="1"/>
  <c r="L256" i="3"/>
  <c r="K256" i="3"/>
  <c r="J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I249" i="3" s="1"/>
  <c r="L249" i="3"/>
  <c r="K249" i="3"/>
  <c r="J249" i="3"/>
  <c r="L246" i="3"/>
  <c r="K246" i="3"/>
  <c r="J246" i="3"/>
  <c r="I246" i="3"/>
  <c r="I245" i="3" s="1"/>
  <c r="L245" i="3"/>
  <c r="K245" i="3"/>
  <c r="J245" i="3"/>
  <c r="L242" i="3"/>
  <c r="K242" i="3"/>
  <c r="J242" i="3"/>
  <c r="I242" i="3"/>
  <c r="I241" i="3" s="1"/>
  <c r="L241" i="3"/>
  <c r="K241" i="3"/>
  <c r="J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L231" i="3"/>
  <c r="K231" i="3"/>
  <c r="J231" i="3"/>
  <c r="L230" i="3"/>
  <c r="K230" i="3"/>
  <c r="J230" i="3"/>
  <c r="L226" i="3"/>
  <c r="K226" i="3"/>
  <c r="J226" i="3"/>
  <c r="I226" i="3"/>
  <c r="I225" i="3" s="1"/>
  <c r="I224" i="3" s="1"/>
  <c r="L225" i="3"/>
  <c r="K225" i="3"/>
  <c r="J225" i="3"/>
  <c r="L224" i="3"/>
  <c r="K224" i="3"/>
  <c r="J224" i="3"/>
  <c r="L222" i="3"/>
  <c r="K222" i="3"/>
  <c r="J222" i="3"/>
  <c r="I222" i="3"/>
  <c r="L221" i="3"/>
  <c r="K221" i="3"/>
  <c r="J221" i="3"/>
  <c r="I221" i="3"/>
  <c r="I220" i="3" s="1"/>
  <c r="L220" i="3"/>
  <c r="K220" i="3"/>
  <c r="J220" i="3"/>
  <c r="L213" i="3"/>
  <c r="K213" i="3"/>
  <c r="J213" i="3"/>
  <c r="I213" i="3"/>
  <c r="I212" i="3" s="1"/>
  <c r="L212" i="3"/>
  <c r="K212" i="3"/>
  <c r="J212" i="3"/>
  <c r="L210" i="3"/>
  <c r="K210" i="3"/>
  <c r="J210" i="3"/>
  <c r="I210" i="3"/>
  <c r="I209" i="3" s="1"/>
  <c r="L209" i="3"/>
  <c r="K209" i="3"/>
  <c r="J209" i="3"/>
  <c r="L208" i="3"/>
  <c r="K208" i="3"/>
  <c r="J208" i="3"/>
  <c r="L203" i="3"/>
  <c r="K203" i="3"/>
  <c r="J203" i="3"/>
  <c r="I203" i="3"/>
  <c r="I202" i="3" s="1"/>
  <c r="I201" i="3" s="1"/>
  <c r="L202" i="3"/>
  <c r="K202" i="3"/>
  <c r="J202" i="3"/>
  <c r="L201" i="3"/>
  <c r="K201" i="3"/>
  <c r="J201" i="3"/>
  <c r="L199" i="3"/>
  <c r="K199" i="3"/>
  <c r="J199" i="3"/>
  <c r="I199" i="3"/>
  <c r="I198" i="3" s="1"/>
  <c r="L198" i="3"/>
  <c r="K198" i="3"/>
  <c r="J198" i="3"/>
  <c r="L194" i="3"/>
  <c r="K194" i="3"/>
  <c r="J194" i="3"/>
  <c r="I194" i="3"/>
  <c r="I193" i="3" s="1"/>
  <c r="L193" i="3"/>
  <c r="K193" i="3"/>
  <c r="J193" i="3"/>
  <c r="P188" i="3"/>
  <c r="O188" i="3"/>
  <c r="N188" i="3"/>
  <c r="M188" i="3"/>
  <c r="L188" i="3"/>
  <c r="K188" i="3"/>
  <c r="J188" i="3"/>
  <c r="I188" i="3"/>
  <c r="I187" i="3" s="1"/>
  <c r="L187" i="3"/>
  <c r="K187" i="3"/>
  <c r="J187" i="3"/>
  <c r="L183" i="3"/>
  <c r="K183" i="3"/>
  <c r="J183" i="3"/>
  <c r="I183" i="3"/>
  <c r="I182" i="3" s="1"/>
  <c r="L182" i="3"/>
  <c r="K182" i="3"/>
  <c r="J182" i="3"/>
  <c r="L180" i="3"/>
  <c r="K180" i="3"/>
  <c r="J180" i="3"/>
  <c r="I180" i="3"/>
  <c r="I179" i="3" s="1"/>
  <c r="L179" i="3"/>
  <c r="K179" i="3"/>
  <c r="J179" i="3"/>
  <c r="L178" i="3"/>
  <c r="K178" i="3"/>
  <c r="J178" i="3"/>
  <c r="L177" i="3"/>
  <c r="K177" i="3"/>
  <c r="J177" i="3"/>
  <c r="L176" i="3"/>
  <c r="K176" i="3"/>
  <c r="J176" i="3"/>
  <c r="L172" i="3"/>
  <c r="K172" i="3"/>
  <c r="J172" i="3"/>
  <c r="I172" i="3"/>
  <c r="I171" i="3" s="1"/>
  <c r="L171" i="3"/>
  <c r="K171" i="3"/>
  <c r="J171" i="3"/>
  <c r="L167" i="3"/>
  <c r="K167" i="3"/>
  <c r="J167" i="3"/>
  <c r="I167" i="3"/>
  <c r="I166" i="3" s="1"/>
  <c r="I165" i="3" s="1"/>
  <c r="L166" i="3"/>
  <c r="K166" i="3"/>
  <c r="J166" i="3"/>
  <c r="L165" i="3"/>
  <c r="K165" i="3"/>
  <c r="J165" i="3"/>
  <c r="L163" i="3"/>
  <c r="K163" i="3"/>
  <c r="J163" i="3"/>
  <c r="I163" i="3"/>
  <c r="L162" i="3"/>
  <c r="K162" i="3"/>
  <c r="J162" i="3"/>
  <c r="I162" i="3"/>
  <c r="I161" i="3" s="1"/>
  <c r="I160" i="3" s="1"/>
  <c r="L161" i="3"/>
  <c r="K161" i="3"/>
  <c r="J161" i="3"/>
  <c r="L160" i="3"/>
  <c r="K160" i="3"/>
  <c r="J160" i="3"/>
  <c r="L158" i="3"/>
  <c r="K158" i="3"/>
  <c r="J158" i="3"/>
  <c r="I158" i="3"/>
  <c r="I157" i="3" s="1"/>
  <c r="L157" i="3"/>
  <c r="K157" i="3"/>
  <c r="J157" i="3"/>
  <c r="L153" i="3"/>
  <c r="K153" i="3"/>
  <c r="J153" i="3"/>
  <c r="I153" i="3"/>
  <c r="I152" i="3" s="1"/>
  <c r="L152" i="3"/>
  <c r="K152" i="3"/>
  <c r="J152" i="3"/>
  <c r="L151" i="3"/>
  <c r="K151" i="3"/>
  <c r="J151" i="3"/>
  <c r="L150" i="3"/>
  <c r="K150" i="3"/>
  <c r="J150" i="3"/>
  <c r="L147" i="3"/>
  <c r="K147" i="3"/>
  <c r="J147" i="3"/>
  <c r="I147" i="3"/>
  <c r="I146" i="3" s="1"/>
  <c r="I145" i="3" s="1"/>
  <c r="L146" i="3"/>
  <c r="K146" i="3"/>
  <c r="J146" i="3"/>
  <c r="L145" i="3"/>
  <c r="K145" i="3"/>
  <c r="J145" i="3"/>
  <c r="L143" i="3"/>
  <c r="K143" i="3"/>
  <c r="J143" i="3"/>
  <c r="I143" i="3"/>
  <c r="I142" i="3" s="1"/>
  <c r="L142" i="3"/>
  <c r="K142" i="3"/>
  <c r="J142" i="3"/>
  <c r="L139" i="3"/>
  <c r="K139" i="3"/>
  <c r="J139" i="3"/>
  <c r="I139" i="3"/>
  <c r="I138" i="3" s="1"/>
  <c r="I137" i="3" s="1"/>
  <c r="L138" i="3"/>
  <c r="K138" i="3"/>
  <c r="J138" i="3"/>
  <c r="L137" i="3"/>
  <c r="K137" i="3"/>
  <c r="J137" i="3"/>
  <c r="L134" i="3"/>
  <c r="K134" i="3"/>
  <c r="J134" i="3"/>
  <c r="I134" i="3"/>
  <c r="I133" i="3" s="1"/>
  <c r="I132" i="3" s="1"/>
  <c r="L133" i="3"/>
  <c r="K133" i="3"/>
  <c r="J133" i="3"/>
  <c r="L132" i="3"/>
  <c r="K132" i="3"/>
  <c r="J132" i="3"/>
  <c r="L131" i="3"/>
  <c r="K131" i="3"/>
  <c r="J131" i="3"/>
  <c r="L129" i="3"/>
  <c r="K129" i="3"/>
  <c r="J129" i="3"/>
  <c r="I129" i="3"/>
  <c r="L128" i="3"/>
  <c r="K128" i="3"/>
  <c r="J128" i="3"/>
  <c r="I128" i="3"/>
  <c r="I127" i="3" s="1"/>
  <c r="L127" i="3"/>
  <c r="K127" i="3"/>
  <c r="J127" i="3"/>
  <c r="L125" i="3"/>
  <c r="K125" i="3"/>
  <c r="J125" i="3"/>
  <c r="I125" i="3"/>
  <c r="I124" i="3" s="1"/>
  <c r="I123" i="3" s="1"/>
  <c r="L124" i="3"/>
  <c r="K124" i="3"/>
  <c r="J124" i="3"/>
  <c r="L123" i="3"/>
  <c r="K123" i="3"/>
  <c r="J123" i="3"/>
  <c r="L121" i="3"/>
  <c r="K121" i="3"/>
  <c r="J121" i="3"/>
  <c r="I121" i="3"/>
  <c r="I120" i="3" s="1"/>
  <c r="I119" i="3" s="1"/>
  <c r="L120" i="3"/>
  <c r="K120" i="3"/>
  <c r="J120" i="3"/>
  <c r="L119" i="3"/>
  <c r="K119" i="3"/>
  <c r="J119" i="3"/>
  <c r="L117" i="3"/>
  <c r="K117" i="3"/>
  <c r="J117" i="3"/>
  <c r="I117" i="3"/>
  <c r="I116" i="3" s="1"/>
  <c r="I115" i="3" s="1"/>
  <c r="L116" i="3"/>
  <c r="K116" i="3"/>
  <c r="J116" i="3"/>
  <c r="L115" i="3"/>
  <c r="K115" i="3"/>
  <c r="J115" i="3"/>
  <c r="L112" i="3"/>
  <c r="K112" i="3"/>
  <c r="J112" i="3"/>
  <c r="I112" i="3"/>
  <c r="I111" i="3" s="1"/>
  <c r="I110" i="3" s="1"/>
  <c r="I109" i="3" s="1"/>
  <c r="L111" i="3"/>
  <c r="K111" i="3"/>
  <c r="J111" i="3"/>
  <c r="L110" i="3"/>
  <c r="K110" i="3"/>
  <c r="J110" i="3"/>
  <c r="L109" i="3"/>
  <c r="K109" i="3"/>
  <c r="J109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I101" i="3" s="1"/>
  <c r="I100" i="3" s="1"/>
  <c r="L101" i="3"/>
  <c r="K101" i="3"/>
  <c r="J101" i="3"/>
  <c r="L100" i="3"/>
  <c r="K100" i="3"/>
  <c r="J100" i="3"/>
  <c r="L97" i="3"/>
  <c r="K97" i="3"/>
  <c r="J97" i="3"/>
  <c r="I97" i="3"/>
  <c r="I96" i="3" s="1"/>
  <c r="I95" i="3" s="1"/>
  <c r="L96" i="3"/>
  <c r="K96" i="3"/>
  <c r="J96" i="3"/>
  <c r="L95" i="3"/>
  <c r="K95" i="3"/>
  <c r="J95" i="3"/>
  <c r="L92" i="3"/>
  <c r="K92" i="3"/>
  <c r="J92" i="3"/>
  <c r="I92" i="3"/>
  <c r="I91" i="3" s="1"/>
  <c r="I90" i="3" s="1"/>
  <c r="I89" i="3" s="1"/>
  <c r="L91" i="3"/>
  <c r="K91" i="3"/>
  <c r="J91" i="3"/>
  <c r="L90" i="3"/>
  <c r="K90" i="3"/>
  <c r="J90" i="3"/>
  <c r="L89" i="3"/>
  <c r="K89" i="3"/>
  <c r="J89" i="3"/>
  <c r="L85" i="3"/>
  <c r="K85" i="3"/>
  <c r="J85" i="3"/>
  <c r="I85" i="3"/>
  <c r="I84" i="3" s="1"/>
  <c r="I83" i="3" s="1"/>
  <c r="I82" i="3" s="1"/>
  <c r="L84" i="3"/>
  <c r="K84" i="3"/>
  <c r="J84" i="3"/>
  <c r="L83" i="3"/>
  <c r="K83" i="3"/>
  <c r="J83" i="3"/>
  <c r="L82" i="3"/>
  <c r="K82" i="3"/>
  <c r="J82" i="3"/>
  <c r="L80" i="3"/>
  <c r="K80" i="3"/>
  <c r="J80" i="3"/>
  <c r="I80" i="3"/>
  <c r="L79" i="3"/>
  <c r="K79" i="3"/>
  <c r="J79" i="3"/>
  <c r="I79" i="3"/>
  <c r="I78" i="3" s="1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I68" i="3" s="1"/>
  <c r="L68" i="3"/>
  <c r="K68" i="3"/>
  <c r="J68" i="3"/>
  <c r="L64" i="3"/>
  <c r="K64" i="3"/>
  <c r="J64" i="3"/>
  <c r="I64" i="3"/>
  <c r="I63" i="3" s="1"/>
  <c r="L63" i="3"/>
  <c r="K63" i="3"/>
  <c r="J63" i="3"/>
  <c r="L62" i="3"/>
  <c r="K62" i="3"/>
  <c r="J62" i="3"/>
  <c r="L61" i="3"/>
  <c r="K61" i="3"/>
  <c r="J61" i="3"/>
  <c r="L45" i="3"/>
  <c r="K45" i="3"/>
  <c r="J45" i="3"/>
  <c r="I45" i="3"/>
  <c r="I44" i="3" s="1"/>
  <c r="I43" i="3" s="1"/>
  <c r="I42" i="3" s="1"/>
  <c r="L44" i="3"/>
  <c r="K44" i="3"/>
  <c r="J44" i="3"/>
  <c r="L43" i="3"/>
  <c r="K43" i="3"/>
  <c r="J43" i="3"/>
  <c r="L42" i="3"/>
  <c r="K42" i="3"/>
  <c r="J42" i="3"/>
  <c r="L40" i="3"/>
  <c r="K40" i="3"/>
  <c r="J40" i="3"/>
  <c r="I40" i="3"/>
  <c r="I39" i="3" s="1"/>
  <c r="I38" i="3" s="1"/>
  <c r="L39" i="3"/>
  <c r="K39" i="3"/>
  <c r="J39" i="3"/>
  <c r="L38" i="3"/>
  <c r="K38" i="3"/>
  <c r="J38" i="3"/>
  <c r="L36" i="3"/>
  <c r="K36" i="3"/>
  <c r="J36" i="3"/>
  <c r="I36" i="3"/>
  <c r="L34" i="3"/>
  <c r="K34" i="3"/>
  <c r="J34" i="3"/>
  <c r="I34" i="3"/>
  <c r="L33" i="3"/>
  <c r="K33" i="3"/>
  <c r="J33" i="3"/>
  <c r="I33" i="3"/>
  <c r="I32" i="3" s="1"/>
  <c r="L32" i="3"/>
  <c r="K32" i="3"/>
  <c r="J32" i="3"/>
  <c r="L31" i="3"/>
  <c r="K31" i="3"/>
  <c r="J31" i="3"/>
  <c r="L30" i="3"/>
  <c r="L360" i="3" s="1"/>
  <c r="K30" i="3"/>
  <c r="K360" i="3" s="1"/>
  <c r="J30" i="3"/>
  <c r="J360" i="3" s="1"/>
  <c r="I160" i="5" l="1"/>
  <c r="I178" i="5"/>
  <c r="I177" i="5" s="1"/>
  <c r="I31" i="5"/>
  <c r="I30" i="5" s="1"/>
  <c r="I131" i="5"/>
  <c r="J296" i="5"/>
  <c r="J328" i="5"/>
  <c r="K62" i="5"/>
  <c r="K61" i="5" s="1"/>
  <c r="K30" i="5" s="1"/>
  <c r="K360" i="5" s="1"/>
  <c r="J131" i="5"/>
  <c r="J178" i="5"/>
  <c r="J177" i="5" s="1"/>
  <c r="J231" i="5"/>
  <c r="J230" i="5" s="1"/>
  <c r="J89" i="5"/>
  <c r="J30" i="5" s="1"/>
  <c r="J109" i="5"/>
  <c r="J160" i="5"/>
  <c r="I263" i="5"/>
  <c r="I230" i="5" s="1"/>
  <c r="I263" i="22"/>
  <c r="I230" i="22" s="1"/>
  <c r="I296" i="22"/>
  <c r="I31" i="22"/>
  <c r="I30" i="22" s="1"/>
  <c r="I131" i="22"/>
  <c r="I151" i="22"/>
  <c r="I150" i="22" s="1"/>
  <c r="I208" i="22"/>
  <c r="I177" i="22"/>
  <c r="I165" i="22"/>
  <c r="I62" i="22"/>
  <c r="I61" i="22" s="1"/>
  <c r="I160" i="22"/>
  <c r="I328" i="22"/>
  <c r="I62" i="23"/>
  <c r="I61" i="23" s="1"/>
  <c r="I231" i="23"/>
  <c r="I230" i="23" s="1"/>
  <c r="J295" i="23"/>
  <c r="J31" i="23"/>
  <c r="J109" i="23"/>
  <c r="J178" i="23"/>
  <c r="J177" i="23" s="1"/>
  <c r="J176" i="23" s="1"/>
  <c r="J208" i="23"/>
  <c r="J231" i="23"/>
  <c r="J230" i="23" s="1"/>
  <c r="J62" i="23"/>
  <c r="J61" i="23" s="1"/>
  <c r="I151" i="23"/>
  <c r="I150" i="23" s="1"/>
  <c r="I165" i="23"/>
  <c r="I160" i="23" s="1"/>
  <c r="I178" i="23"/>
  <c r="I177" i="23" s="1"/>
  <c r="I328" i="23"/>
  <c r="I295" i="23" s="1"/>
  <c r="I62" i="21"/>
  <c r="I61" i="21" s="1"/>
  <c r="I31" i="21"/>
  <c r="J263" i="21"/>
  <c r="J151" i="21"/>
  <c r="J150" i="21" s="1"/>
  <c r="I231" i="21"/>
  <c r="I230" i="21" s="1"/>
  <c r="I296" i="21"/>
  <c r="I328" i="21"/>
  <c r="I109" i="21"/>
  <c r="I165" i="21"/>
  <c r="I160" i="21" s="1"/>
  <c r="I178" i="21"/>
  <c r="I177" i="21" s="1"/>
  <c r="J178" i="21"/>
  <c r="J177" i="21" s="1"/>
  <c r="J231" i="21"/>
  <c r="J296" i="21"/>
  <c r="J295" i="21" s="1"/>
  <c r="J62" i="21"/>
  <c r="J61" i="21" s="1"/>
  <c r="J109" i="21"/>
  <c r="J165" i="21"/>
  <c r="J160" i="21" s="1"/>
  <c r="I31" i="4"/>
  <c r="I62" i="4"/>
  <c r="I61" i="4" s="1"/>
  <c r="I160" i="4"/>
  <c r="I178" i="4"/>
  <c r="I177" i="4" s="1"/>
  <c r="I263" i="4"/>
  <c r="I230" i="4" s="1"/>
  <c r="I296" i="4"/>
  <c r="I328" i="4"/>
  <c r="I178" i="3"/>
  <c r="I177" i="3" s="1"/>
  <c r="I208" i="3"/>
  <c r="I31" i="3"/>
  <c r="I62" i="3"/>
  <c r="I61" i="3" s="1"/>
  <c r="I296" i="3"/>
  <c r="I295" i="3" s="1"/>
  <c r="I131" i="3"/>
  <c r="I151" i="3"/>
  <c r="I150" i="3" s="1"/>
  <c r="I231" i="3"/>
  <c r="I230" i="3" s="1"/>
  <c r="J295" i="5" l="1"/>
  <c r="J176" i="5" s="1"/>
  <c r="J360" i="5" s="1"/>
  <c r="I176" i="5"/>
  <c r="I360" i="5" s="1"/>
  <c r="I295" i="22"/>
  <c r="I176" i="22" s="1"/>
  <c r="I360" i="22" s="1"/>
  <c r="I30" i="23"/>
  <c r="I360" i="23" s="1"/>
  <c r="I176" i="23"/>
  <c r="J30" i="23"/>
  <c r="J360" i="23" s="1"/>
  <c r="J30" i="21"/>
  <c r="I295" i="21"/>
  <c r="I176" i="21" s="1"/>
  <c r="I30" i="21"/>
  <c r="J230" i="21"/>
  <c r="J176" i="21" s="1"/>
  <c r="I295" i="4"/>
  <c r="I176" i="4" s="1"/>
  <c r="I30" i="4"/>
  <c r="I30" i="3"/>
  <c r="I360" i="3" s="1"/>
  <c r="I176" i="3"/>
  <c r="I360" i="21" l="1"/>
  <c r="J360" i="21"/>
  <c r="I360" i="4"/>
</calcChain>
</file>

<file path=xl/sharedStrings.xml><?xml version="1.0" encoding="utf-8"?>
<sst xmlns="http://schemas.openxmlformats.org/spreadsheetml/2006/main" count="2321" uniqueCount="254">
  <si>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</si>
  <si>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</si>
  <si>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</si>
  <si>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</si>
  <si>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</si>
  <si>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</si>
  <si>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</si>
  <si>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</si>
  <si>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</si>
  <si>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</si>
  <si>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</si>
  <si>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</si>
  <si>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</si>
  <si>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</si>
  <si>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</si>
  <si>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</si>
  <si>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191789161</t>
  </si>
  <si>
    <t>1.1.1.27. Ikimokyklinio ir priešmokyklinio ugdymo programų įgyvendinimas bei tinkamos ugdymo aplinkos užtikrinimas Gargždų lopšelyje-darželyje "Gintarėlis"</t>
  </si>
  <si>
    <t>Programos</t>
  </si>
  <si>
    <t>1</t>
  </si>
  <si>
    <t>Finansavimo šaltinio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</si>
  <si>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</si>
  <si>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</si>
  <si>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</si>
  <si>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</si>
  <si>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</si>
  <si>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</si>
  <si>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</si>
  <si>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</si>
  <si>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</si>
  <si>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</si>
  <si>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</si>
  <si>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</si>
  <si>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</si>
  <si>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</si>
  <si>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</si>
  <si>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</si>
  <si>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</si>
  <si>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</si>
  <si>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</si>
  <si>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</si>
  <si>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</si>
  <si>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</si>
  <si>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</si>
  <si>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</si>
  <si>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</si>
  <si>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</si>
  <si>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</si>
  <si>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</si>
  <si>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</si>
  <si>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</si>
  <si>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</si>
  <si>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</si>
  <si>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</si>
  <si>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</si>
  <si>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</si>
  <si>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</si>
  <si>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</si>
  <si>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</si>
  <si>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</si>
  <si>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</si>
  <si>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</si>
  <si>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</si>
  <si>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</si>
  <si>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</si>
  <si>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</si>
  <si>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</si>
  <si>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</si>
  <si>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</si>
  <si>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</si>
  <si>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</si>
  <si>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</si>
  <si>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</si>
  <si>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</si>
  <si>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</si>
  <si>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</si>
  <si>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</si>
  <si>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</si>
  <si>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</si>
  <si>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</si>
  <si>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</si>
  <si>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</si>
  <si>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</si>
  <si>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</si>
  <si>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</si>
  <si>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</si>
  <si>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</si>
  <si>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</si>
  <si>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</si>
  <si>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</si>
  <si>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</si>
  <si>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</si>
  <si>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</si>
  <si>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</si>
  <si>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</si>
  <si>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</si>
  <si>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</si>
  <si>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</si>
  <si>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</si>
  <si>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</si>
  <si>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</si>
  <si>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</si>
  <si>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</si>
  <si>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</si>
  <si>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</si>
  <si>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</si>
  <si>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</si>
  <si>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</si>
  <si>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</si>
  <si>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</si>
  <si>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</si>
  <si>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</si>
  <si>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</si>
  <si>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</si>
  <si>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</si>
  <si>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</si>
  <si>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</si>
  <si>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</si>
  <si>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</si>
  <si>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</si>
  <si>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</si>
  <si>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</si>
  <si>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</si>
  <si>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</si>
  <si>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</si>
  <si>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</si>
  <si>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</si>
  <si>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</si>
  <si>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</si>
  <si>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</si>
  <si>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</si>
  <si>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</si>
  <si>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</si>
  <si>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</si>
  <si>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</si>
  <si>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</si>
  <si>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</si>
  <si>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</si>
  <si>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</si>
  <si>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</si>
  <si>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</si>
  <si>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</si>
  <si>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</si>
  <si>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</si>
  <si>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</si>
  <si>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</si>
  <si>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</si>
  <si>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</si>
  <si>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</si>
  <si>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</si>
  <si>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</si>
  <si>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</si>
  <si>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</si>
  <si>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</si>
  <si>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</si>
  <si>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</si>
  <si>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</si>
  <si>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</si>
  <si>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</si>
  <si>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</si>
  <si>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</si>
  <si>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</si>
  <si>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</si>
  <si>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</si>
  <si>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</si>
  <si>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</si>
  <si>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</si>
  <si>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</si>
  <si>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</si>
  <si>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</si>
  <si>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</si>
  <si>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</si>
  <si>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</si>
  <si>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</si>
  <si>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</si>
  <si>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</si>
  <si>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</si>
  <si>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</si>
  <si>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</si>
  <si>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</si>
  <si>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</si>
  <si>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</si>
  <si>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</si>
  <si>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</si>
  <si>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</si>
  <si>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</si>
  <si>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</si>
  <si>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</si>
  <si>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</si>
  <si>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</si>
  <si>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</si>
  <si>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</si>
  <si>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</si>
  <si>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</si>
  <si>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</si>
  <si>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</si>
  <si>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</si>
  <si>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</si>
  <si>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</si>
  <si>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</si>
  <si>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</si>
  <si>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</si>
  <si>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</si>
  <si>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</si>
  <si>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</si>
  <si>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</si>
  <si>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</si>
  <si>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</si>
  <si>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</si>
  <si>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</si>
  <si>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</si>
  <si>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</si>
  <si>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</si>
  <si>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</si>
  <si>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</si>
  <si>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</si>
  <si>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</si>
  <si>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</si>
  <si>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</si>
  <si>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</si>
  <si>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</si>
  <si>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</si>
  <si>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</si>
  <si>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</si>
  <si>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</si>
  <si>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</si>
  <si>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>Vyr. buhalterė</t>
  </si>
  <si>
    <t xml:space="preserve">  (vyriausiasis buhalteris (buhalteris)/centralizuotos apskaitos įstaigos vadovas arba jo įgaliotas asmuo</t>
  </si>
  <si>
    <t>SB</t>
  </si>
  <si>
    <t>ML</t>
  </si>
  <si>
    <t>Mokymo lėšos</t>
  </si>
  <si>
    <t xml:space="preserve"> </t>
  </si>
  <si>
    <t>Direktorė</t>
  </si>
  <si>
    <t>Alė Šimaitienė</t>
  </si>
  <si>
    <t>4 ketvirtis</t>
  </si>
  <si>
    <t>2019 m. gruodžio 30 d. įsakymo Nr.1K-405 redakcija)</t>
  </si>
  <si>
    <t xml:space="preserve">                      Gargždų lopšelis - darželis Gintarėlis, 191789161</t>
  </si>
  <si>
    <t>2020 M. GRUODŽIO MĖN. 31 D.</t>
  </si>
  <si>
    <t>2021.01.08 Nr.________________</t>
  </si>
  <si>
    <t>Mokyklos, priskiriamos ikimokyklinio ugdymo mokyklos tipui</t>
  </si>
  <si>
    <t>SUVESTINĖ</t>
  </si>
  <si>
    <t>Valiutos kurso įtaka</t>
  </si>
  <si>
    <t>Kompiuterinės techninės ir elektroninių ryšių įrangos įsigijimo išlaidos</t>
  </si>
  <si>
    <t>Kristina Narvilė</t>
  </si>
  <si>
    <t xml:space="preserve">                    Gargždų lopšelis - darželis Gintarėlis, 191789161</t>
  </si>
  <si>
    <t xml:space="preserve">                                      Gargždų lopšelis - darželis Gintarėlis, 191789161</t>
  </si>
  <si>
    <t>Savivaldybės biudžeto lėšos</t>
  </si>
  <si>
    <r>
      <t xml:space="preserve">                             </t>
    </r>
    <r>
      <rPr>
        <b/>
        <sz val="11"/>
        <color indexed="8"/>
        <rFont val="Times New Roman Baltic"/>
        <charset val="186"/>
      </rPr>
      <t>Gargždų lopšelis - darželis "Gintarėlis", 191789161</t>
    </r>
  </si>
  <si>
    <t xml:space="preserve">                        Gargždų lopšelis - darželis Gintarėlis, 191789161</t>
  </si>
  <si>
    <t>1.4.4.28. Švietimo įstaigų patalpų remontas, mokyklinių autobusų remontas, buitinės, organizacinės technikos, mokymo priemonių įsigijimas</t>
  </si>
  <si>
    <t xml:space="preserve">                     Gargždų lopšelis - darželis Gintarėlis, 191789161</t>
  </si>
  <si>
    <t>VBD</t>
  </si>
  <si>
    <t>Valstybės biudžeto specialioji tikslinė dotacija</t>
  </si>
  <si>
    <t>Savivaldybės biudžeto lėšos-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</si>
</sst>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b/>
      <sz val="11"/>
      <color indexed="8"/>
      <name val="Times New Roman Baltic"/>
    </font>
    <font>
      <b/>
      <sz val="12"/>
      <color indexed="8"/>
      <name val="Times New Roman Baltic"/>
    </font>
    <font>
      <sz val="10"/>
      <name val="Arial"/>
      <family val="2"/>
      <charset val="186"/>
    </font>
    <font>
      <sz val="11"/>
      <color indexed="8"/>
      <name val="Times New Roman Baltic"/>
    </font>
    <font>
      <sz val="10"/>
      <name val="Times New Roman Baltic"/>
      <charset val="186"/>
    </font>
    <font>
      <sz val="10"/>
      <name val="TimesLT"/>
      <family val="1"/>
      <charset val="186"/>
    </font>
    <font>
      <b/>
      <sz val="12"/>
      <color indexed="8"/>
      <name val="Times New Roman"/>
    </font>
    <font>
      <sz val="12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2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11"/>
      <color indexed="8"/>
      <name val="Times New Roman Baltic"/>
      <charset val="186"/>
    </font>
    <font>
      <sz val="10"/>
      <color indexed="8"/>
      <name val="Times New Roman"/>
    </font>
    <font>
      <b/>
      <sz val="8"/>
      <color indexed="8"/>
      <name val="Times New Roman Baltic"/>
      <charset val="186"/>
    </font>
    <font>
      <b/>
      <sz val="12"/>
      <color indexed="8"/>
      <name val="Arial"/>
      <family val="2"/>
      <charset val="186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3">
    <xf numFmtId="0" fontId="0" fillId="0" borderId="0" applyFill="0" applyProtection="0"/>
    <xf numFmtId="0" fontId="14" fillId="0" borderId="0"/>
    <xf numFmtId="0" fontId="29" fillId="0" borderId="0"/>
  </cellStyleXfs>
  <cellXfs count="234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7" fillId="0" borderId="14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0" fontId="6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wrapText="1"/>
    </xf>
    <xf numFmtId="0" fontId="18" fillId="0" borderId="2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justify" vertical="center"/>
    </xf>
    <xf numFmtId="0" fontId="24" fillId="0" borderId="0" xfId="0" applyFont="1" applyFill="1" applyAlignment="1" applyProtection="1">
      <alignment horizontal="center" vertical="top"/>
    </xf>
    <xf numFmtId="0" fontId="24" fillId="0" borderId="2" xfId="0" applyFont="1" applyFill="1" applyBorder="1" applyAlignment="1" applyProtection="1">
      <alignment horizontal="center" vertical="top"/>
    </xf>
    <xf numFmtId="0" fontId="18" fillId="0" borderId="0" xfId="0" applyFont="1" applyFill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23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7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17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2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wrapText="1"/>
    </xf>
    <xf numFmtId="0" fontId="25" fillId="0" borderId="0" xfId="0" applyFont="1" applyFill="1" applyProtection="1"/>
    <xf numFmtId="0" fontId="26" fillId="0" borderId="0" xfId="0" applyFont="1" applyFill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7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7" fillId="0" borderId="0" xfId="0" applyFont="1" applyFill="1" applyProtection="1"/>
    <xf numFmtId="0" fontId="28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17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 vertical="top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7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7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 vertical="top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17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/>
    </xf>
    <xf numFmtId="0" fontId="3" fillId="0" borderId="0" xfId="0" applyFont="1" applyFill="1" applyProtection="1"/>
    <xf numFmtId="0" fontId="0" fillId="0" borderId="2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right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wrapText="1"/>
    </xf>
  </cellXfs>
  <cellStyles count="3">
    <cellStyle name="Įprastas 4" xfId="2" xr:uid="{99658834-8EC6-4E71-A8F2-FEDFB54E7018}"/>
    <cellStyle name="Normal" xfId="0" builtinId="0"/>
    <cellStyle name="Paprastas 2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tabSelected="1" topLeftCell="A192" workbookViewId="0">
      <selection activeCell="R7" sqref="R7"/>
    </sheetView>
  </sheetViews>
  <sheetFormatPr defaultRowHeight="15"/>
  <cols>
    <col min="1" max="4" width="2" style="135" customWidth="1"/>
    <col min="5" max="5" width="2.140625" style="135" customWidth="1"/>
    <col min="6" max="6" width="3.5703125" style="139" customWidth="1"/>
    <col min="7" max="7" width="34.28515625" style="135" customWidth="1"/>
    <col min="8" max="8" width="4.7109375" style="135" customWidth="1"/>
    <col min="9" max="9" width="9" style="135" customWidth="1"/>
    <col min="10" max="10" width="11.7109375" style="135" customWidth="1"/>
    <col min="11" max="11" width="12.42578125" style="135" customWidth="1"/>
    <col min="12" max="12" width="10.14062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7" width="11.28515625" style="135" customWidth="1"/>
    <col min="18" max="18" width="34.42578125" style="135" customWidth="1"/>
    <col min="19" max="19" width="9.140625" style="135"/>
    <col min="20" max="256" width="9.140625" style="136"/>
    <col min="257" max="260" width="2" style="136" customWidth="1"/>
    <col min="261" max="261" width="2.140625" style="136" customWidth="1"/>
    <col min="262" max="262" width="3.5703125" style="136" customWidth="1"/>
    <col min="263" max="263" width="34.28515625" style="136" customWidth="1"/>
    <col min="264" max="264" width="4.7109375" style="136" customWidth="1"/>
    <col min="265" max="265" width="9" style="136" customWidth="1"/>
    <col min="266" max="266" width="11.7109375" style="136" customWidth="1"/>
    <col min="267" max="267" width="12.42578125" style="136" customWidth="1"/>
    <col min="268" max="268" width="10.140625" style="136" customWidth="1"/>
    <col min="269" max="272" width="0" style="136" hidden="1" customWidth="1"/>
    <col min="273" max="273" width="11.28515625" style="136" customWidth="1"/>
    <col min="274" max="274" width="34.42578125" style="136" customWidth="1"/>
    <col min="275" max="512" width="9.140625" style="136"/>
    <col min="513" max="516" width="2" style="136" customWidth="1"/>
    <col min="517" max="517" width="2.140625" style="136" customWidth="1"/>
    <col min="518" max="518" width="3.5703125" style="136" customWidth="1"/>
    <col min="519" max="519" width="34.28515625" style="136" customWidth="1"/>
    <col min="520" max="520" width="4.7109375" style="136" customWidth="1"/>
    <col min="521" max="521" width="9" style="136" customWidth="1"/>
    <col min="522" max="522" width="11.7109375" style="136" customWidth="1"/>
    <col min="523" max="523" width="12.42578125" style="136" customWidth="1"/>
    <col min="524" max="524" width="10.140625" style="136" customWidth="1"/>
    <col min="525" max="528" width="0" style="136" hidden="1" customWidth="1"/>
    <col min="529" max="529" width="11.28515625" style="136" customWidth="1"/>
    <col min="530" max="530" width="34.42578125" style="136" customWidth="1"/>
    <col min="531" max="768" width="9.140625" style="136"/>
    <col min="769" max="772" width="2" style="136" customWidth="1"/>
    <col min="773" max="773" width="2.140625" style="136" customWidth="1"/>
    <col min="774" max="774" width="3.5703125" style="136" customWidth="1"/>
    <col min="775" max="775" width="34.28515625" style="136" customWidth="1"/>
    <col min="776" max="776" width="4.7109375" style="136" customWidth="1"/>
    <col min="777" max="777" width="9" style="136" customWidth="1"/>
    <col min="778" max="778" width="11.7109375" style="136" customWidth="1"/>
    <col min="779" max="779" width="12.42578125" style="136" customWidth="1"/>
    <col min="780" max="780" width="10.140625" style="136" customWidth="1"/>
    <col min="781" max="784" width="0" style="136" hidden="1" customWidth="1"/>
    <col min="785" max="785" width="11.28515625" style="136" customWidth="1"/>
    <col min="786" max="786" width="34.42578125" style="136" customWidth="1"/>
    <col min="787" max="1024" width="9.140625" style="136"/>
    <col min="1025" max="1028" width="2" style="136" customWidth="1"/>
    <col min="1029" max="1029" width="2.140625" style="136" customWidth="1"/>
    <col min="1030" max="1030" width="3.5703125" style="136" customWidth="1"/>
    <col min="1031" max="1031" width="34.28515625" style="136" customWidth="1"/>
    <col min="1032" max="1032" width="4.7109375" style="136" customWidth="1"/>
    <col min="1033" max="1033" width="9" style="136" customWidth="1"/>
    <col min="1034" max="1034" width="11.7109375" style="136" customWidth="1"/>
    <col min="1035" max="1035" width="12.42578125" style="136" customWidth="1"/>
    <col min="1036" max="1036" width="10.140625" style="136" customWidth="1"/>
    <col min="1037" max="1040" width="0" style="136" hidden="1" customWidth="1"/>
    <col min="1041" max="1041" width="11.28515625" style="136" customWidth="1"/>
    <col min="1042" max="1042" width="34.42578125" style="136" customWidth="1"/>
    <col min="1043" max="1280" width="9.140625" style="136"/>
    <col min="1281" max="1284" width="2" style="136" customWidth="1"/>
    <col min="1285" max="1285" width="2.140625" style="136" customWidth="1"/>
    <col min="1286" max="1286" width="3.5703125" style="136" customWidth="1"/>
    <col min="1287" max="1287" width="34.28515625" style="136" customWidth="1"/>
    <col min="1288" max="1288" width="4.7109375" style="136" customWidth="1"/>
    <col min="1289" max="1289" width="9" style="136" customWidth="1"/>
    <col min="1290" max="1290" width="11.7109375" style="136" customWidth="1"/>
    <col min="1291" max="1291" width="12.42578125" style="136" customWidth="1"/>
    <col min="1292" max="1292" width="10.140625" style="136" customWidth="1"/>
    <col min="1293" max="1296" width="0" style="136" hidden="1" customWidth="1"/>
    <col min="1297" max="1297" width="11.28515625" style="136" customWidth="1"/>
    <col min="1298" max="1298" width="34.42578125" style="136" customWidth="1"/>
    <col min="1299" max="1536" width="9.140625" style="136"/>
    <col min="1537" max="1540" width="2" style="136" customWidth="1"/>
    <col min="1541" max="1541" width="2.140625" style="136" customWidth="1"/>
    <col min="1542" max="1542" width="3.5703125" style="136" customWidth="1"/>
    <col min="1543" max="1543" width="34.28515625" style="136" customWidth="1"/>
    <col min="1544" max="1544" width="4.7109375" style="136" customWidth="1"/>
    <col min="1545" max="1545" width="9" style="136" customWidth="1"/>
    <col min="1546" max="1546" width="11.7109375" style="136" customWidth="1"/>
    <col min="1547" max="1547" width="12.42578125" style="136" customWidth="1"/>
    <col min="1548" max="1548" width="10.140625" style="136" customWidth="1"/>
    <col min="1549" max="1552" width="0" style="136" hidden="1" customWidth="1"/>
    <col min="1553" max="1553" width="11.28515625" style="136" customWidth="1"/>
    <col min="1554" max="1554" width="34.42578125" style="136" customWidth="1"/>
    <col min="1555" max="1792" width="9.140625" style="136"/>
    <col min="1793" max="1796" width="2" style="136" customWidth="1"/>
    <col min="1797" max="1797" width="2.140625" style="136" customWidth="1"/>
    <col min="1798" max="1798" width="3.5703125" style="136" customWidth="1"/>
    <col min="1799" max="1799" width="34.28515625" style="136" customWidth="1"/>
    <col min="1800" max="1800" width="4.7109375" style="136" customWidth="1"/>
    <col min="1801" max="1801" width="9" style="136" customWidth="1"/>
    <col min="1802" max="1802" width="11.7109375" style="136" customWidth="1"/>
    <col min="1803" max="1803" width="12.42578125" style="136" customWidth="1"/>
    <col min="1804" max="1804" width="10.140625" style="136" customWidth="1"/>
    <col min="1805" max="1808" width="0" style="136" hidden="1" customWidth="1"/>
    <col min="1809" max="1809" width="11.28515625" style="136" customWidth="1"/>
    <col min="1810" max="1810" width="34.42578125" style="136" customWidth="1"/>
    <col min="1811" max="2048" width="9.140625" style="136"/>
    <col min="2049" max="2052" width="2" style="136" customWidth="1"/>
    <col min="2053" max="2053" width="2.140625" style="136" customWidth="1"/>
    <col min="2054" max="2054" width="3.5703125" style="136" customWidth="1"/>
    <col min="2055" max="2055" width="34.28515625" style="136" customWidth="1"/>
    <col min="2056" max="2056" width="4.7109375" style="136" customWidth="1"/>
    <col min="2057" max="2057" width="9" style="136" customWidth="1"/>
    <col min="2058" max="2058" width="11.7109375" style="136" customWidth="1"/>
    <col min="2059" max="2059" width="12.42578125" style="136" customWidth="1"/>
    <col min="2060" max="2060" width="10.140625" style="136" customWidth="1"/>
    <col min="2061" max="2064" width="0" style="136" hidden="1" customWidth="1"/>
    <col min="2065" max="2065" width="11.28515625" style="136" customWidth="1"/>
    <col min="2066" max="2066" width="34.42578125" style="136" customWidth="1"/>
    <col min="2067" max="2304" width="9.140625" style="136"/>
    <col min="2305" max="2308" width="2" style="136" customWidth="1"/>
    <col min="2309" max="2309" width="2.140625" style="136" customWidth="1"/>
    <col min="2310" max="2310" width="3.5703125" style="136" customWidth="1"/>
    <col min="2311" max="2311" width="34.28515625" style="136" customWidth="1"/>
    <col min="2312" max="2312" width="4.7109375" style="136" customWidth="1"/>
    <col min="2313" max="2313" width="9" style="136" customWidth="1"/>
    <col min="2314" max="2314" width="11.7109375" style="136" customWidth="1"/>
    <col min="2315" max="2315" width="12.42578125" style="136" customWidth="1"/>
    <col min="2316" max="2316" width="10.140625" style="136" customWidth="1"/>
    <col min="2317" max="2320" width="0" style="136" hidden="1" customWidth="1"/>
    <col min="2321" max="2321" width="11.28515625" style="136" customWidth="1"/>
    <col min="2322" max="2322" width="34.42578125" style="136" customWidth="1"/>
    <col min="2323" max="2560" width="9.140625" style="136"/>
    <col min="2561" max="2564" width="2" style="136" customWidth="1"/>
    <col min="2565" max="2565" width="2.140625" style="136" customWidth="1"/>
    <col min="2566" max="2566" width="3.5703125" style="136" customWidth="1"/>
    <col min="2567" max="2567" width="34.28515625" style="136" customWidth="1"/>
    <col min="2568" max="2568" width="4.7109375" style="136" customWidth="1"/>
    <col min="2569" max="2569" width="9" style="136" customWidth="1"/>
    <col min="2570" max="2570" width="11.7109375" style="136" customWidth="1"/>
    <col min="2571" max="2571" width="12.42578125" style="136" customWidth="1"/>
    <col min="2572" max="2572" width="10.140625" style="136" customWidth="1"/>
    <col min="2573" max="2576" width="0" style="136" hidden="1" customWidth="1"/>
    <col min="2577" max="2577" width="11.28515625" style="136" customWidth="1"/>
    <col min="2578" max="2578" width="34.42578125" style="136" customWidth="1"/>
    <col min="2579" max="2816" width="9.140625" style="136"/>
    <col min="2817" max="2820" width="2" style="136" customWidth="1"/>
    <col min="2821" max="2821" width="2.140625" style="136" customWidth="1"/>
    <col min="2822" max="2822" width="3.5703125" style="136" customWidth="1"/>
    <col min="2823" max="2823" width="34.28515625" style="136" customWidth="1"/>
    <col min="2824" max="2824" width="4.7109375" style="136" customWidth="1"/>
    <col min="2825" max="2825" width="9" style="136" customWidth="1"/>
    <col min="2826" max="2826" width="11.7109375" style="136" customWidth="1"/>
    <col min="2827" max="2827" width="12.42578125" style="136" customWidth="1"/>
    <col min="2828" max="2828" width="10.140625" style="136" customWidth="1"/>
    <col min="2829" max="2832" width="0" style="136" hidden="1" customWidth="1"/>
    <col min="2833" max="2833" width="11.28515625" style="136" customWidth="1"/>
    <col min="2834" max="2834" width="34.42578125" style="136" customWidth="1"/>
    <col min="2835" max="3072" width="9.140625" style="136"/>
    <col min="3073" max="3076" width="2" style="136" customWidth="1"/>
    <col min="3077" max="3077" width="2.140625" style="136" customWidth="1"/>
    <col min="3078" max="3078" width="3.5703125" style="136" customWidth="1"/>
    <col min="3079" max="3079" width="34.28515625" style="136" customWidth="1"/>
    <col min="3080" max="3080" width="4.7109375" style="136" customWidth="1"/>
    <col min="3081" max="3081" width="9" style="136" customWidth="1"/>
    <col min="3082" max="3082" width="11.7109375" style="136" customWidth="1"/>
    <col min="3083" max="3083" width="12.42578125" style="136" customWidth="1"/>
    <col min="3084" max="3084" width="10.140625" style="136" customWidth="1"/>
    <col min="3085" max="3088" width="0" style="136" hidden="1" customWidth="1"/>
    <col min="3089" max="3089" width="11.28515625" style="136" customWidth="1"/>
    <col min="3090" max="3090" width="34.42578125" style="136" customWidth="1"/>
    <col min="3091" max="3328" width="9.140625" style="136"/>
    <col min="3329" max="3332" width="2" style="136" customWidth="1"/>
    <col min="3333" max="3333" width="2.140625" style="136" customWidth="1"/>
    <col min="3334" max="3334" width="3.5703125" style="136" customWidth="1"/>
    <col min="3335" max="3335" width="34.28515625" style="136" customWidth="1"/>
    <col min="3336" max="3336" width="4.7109375" style="136" customWidth="1"/>
    <col min="3337" max="3337" width="9" style="136" customWidth="1"/>
    <col min="3338" max="3338" width="11.7109375" style="136" customWidth="1"/>
    <col min="3339" max="3339" width="12.42578125" style="136" customWidth="1"/>
    <col min="3340" max="3340" width="10.140625" style="136" customWidth="1"/>
    <col min="3341" max="3344" width="0" style="136" hidden="1" customWidth="1"/>
    <col min="3345" max="3345" width="11.28515625" style="136" customWidth="1"/>
    <col min="3346" max="3346" width="34.42578125" style="136" customWidth="1"/>
    <col min="3347" max="3584" width="9.140625" style="136"/>
    <col min="3585" max="3588" width="2" style="136" customWidth="1"/>
    <col min="3589" max="3589" width="2.140625" style="136" customWidth="1"/>
    <col min="3590" max="3590" width="3.5703125" style="136" customWidth="1"/>
    <col min="3591" max="3591" width="34.28515625" style="136" customWidth="1"/>
    <col min="3592" max="3592" width="4.7109375" style="136" customWidth="1"/>
    <col min="3593" max="3593" width="9" style="136" customWidth="1"/>
    <col min="3594" max="3594" width="11.7109375" style="136" customWidth="1"/>
    <col min="3595" max="3595" width="12.42578125" style="136" customWidth="1"/>
    <col min="3596" max="3596" width="10.140625" style="136" customWidth="1"/>
    <col min="3597" max="3600" width="0" style="136" hidden="1" customWidth="1"/>
    <col min="3601" max="3601" width="11.28515625" style="136" customWidth="1"/>
    <col min="3602" max="3602" width="34.42578125" style="136" customWidth="1"/>
    <col min="3603" max="3840" width="9.140625" style="136"/>
    <col min="3841" max="3844" width="2" style="136" customWidth="1"/>
    <col min="3845" max="3845" width="2.140625" style="136" customWidth="1"/>
    <col min="3846" max="3846" width="3.5703125" style="136" customWidth="1"/>
    <col min="3847" max="3847" width="34.28515625" style="136" customWidth="1"/>
    <col min="3848" max="3848" width="4.7109375" style="136" customWidth="1"/>
    <col min="3849" max="3849" width="9" style="136" customWidth="1"/>
    <col min="3850" max="3850" width="11.7109375" style="136" customWidth="1"/>
    <col min="3851" max="3851" width="12.42578125" style="136" customWidth="1"/>
    <col min="3852" max="3852" width="10.140625" style="136" customWidth="1"/>
    <col min="3853" max="3856" width="0" style="136" hidden="1" customWidth="1"/>
    <col min="3857" max="3857" width="11.28515625" style="136" customWidth="1"/>
    <col min="3858" max="3858" width="34.42578125" style="136" customWidth="1"/>
    <col min="3859" max="4096" width="9.140625" style="136"/>
    <col min="4097" max="4100" width="2" style="136" customWidth="1"/>
    <col min="4101" max="4101" width="2.140625" style="136" customWidth="1"/>
    <col min="4102" max="4102" width="3.5703125" style="136" customWidth="1"/>
    <col min="4103" max="4103" width="34.28515625" style="136" customWidth="1"/>
    <col min="4104" max="4104" width="4.7109375" style="136" customWidth="1"/>
    <col min="4105" max="4105" width="9" style="136" customWidth="1"/>
    <col min="4106" max="4106" width="11.7109375" style="136" customWidth="1"/>
    <col min="4107" max="4107" width="12.42578125" style="136" customWidth="1"/>
    <col min="4108" max="4108" width="10.140625" style="136" customWidth="1"/>
    <col min="4109" max="4112" width="0" style="136" hidden="1" customWidth="1"/>
    <col min="4113" max="4113" width="11.28515625" style="136" customWidth="1"/>
    <col min="4114" max="4114" width="34.42578125" style="136" customWidth="1"/>
    <col min="4115" max="4352" width="9.140625" style="136"/>
    <col min="4353" max="4356" width="2" style="136" customWidth="1"/>
    <col min="4357" max="4357" width="2.140625" style="136" customWidth="1"/>
    <col min="4358" max="4358" width="3.5703125" style="136" customWidth="1"/>
    <col min="4359" max="4359" width="34.28515625" style="136" customWidth="1"/>
    <col min="4360" max="4360" width="4.7109375" style="136" customWidth="1"/>
    <col min="4361" max="4361" width="9" style="136" customWidth="1"/>
    <col min="4362" max="4362" width="11.7109375" style="136" customWidth="1"/>
    <col min="4363" max="4363" width="12.42578125" style="136" customWidth="1"/>
    <col min="4364" max="4364" width="10.140625" style="136" customWidth="1"/>
    <col min="4365" max="4368" width="0" style="136" hidden="1" customWidth="1"/>
    <col min="4369" max="4369" width="11.28515625" style="136" customWidth="1"/>
    <col min="4370" max="4370" width="34.42578125" style="136" customWidth="1"/>
    <col min="4371" max="4608" width="9.140625" style="136"/>
    <col min="4609" max="4612" width="2" style="136" customWidth="1"/>
    <col min="4613" max="4613" width="2.140625" style="136" customWidth="1"/>
    <col min="4614" max="4614" width="3.5703125" style="136" customWidth="1"/>
    <col min="4615" max="4615" width="34.28515625" style="136" customWidth="1"/>
    <col min="4616" max="4616" width="4.7109375" style="136" customWidth="1"/>
    <col min="4617" max="4617" width="9" style="136" customWidth="1"/>
    <col min="4618" max="4618" width="11.7109375" style="136" customWidth="1"/>
    <col min="4619" max="4619" width="12.42578125" style="136" customWidth="1"/>
    <col min="4620" max="4620" width="10.140625" style="136" customWidth="1"/>
    <col min="4621" max="4624" width="0" style="136" hidden="1" customWidth="1"/>
    <col min="4625" max="4625" width="11.28515625" style="136" customWidth="1"/>
    <col min="4626" max="4626" width="34.42578125" style="136" customWidth="1"/>
    <col min="4627" max="4864" width="9.140625" style="136"/>
    <col min="4865" max="4868" width="2" style="136" customWidth="1"/>
    <col min="4869" max="4869" width="2.140625" style="136" customWidth="1"/>
    <col min="4870" max="4870" width="3.5703125" style="136" customWidth="1"/>
    <col min="4871" max="4871" width="34.28515625" style="136" customWidth="1"/>
    <col min="4872" max="4872" width="4.7109375" style="136" customWidth="1"/>
    <col min="4873" max="4873" width="9" style="136" customWidth="1"/>
    <col min="4874" max="4874" width="11.7109375" style="136" customWidth="1"/>
    <col min="4875" max="4875" width="12.42578125" style="136" customWidth="1"/>
    <col min="4876" max="4876" width="10.140625" style="136" customWidth="1"/>
    <col min="4877" max="4880" width="0" style="136" hidden="1" customWidth="1"/>
    <col min="4881" max="4881" width="11.28515625" style="136" customWidth="1"/>
    <col min="4882" max="4882" width="34.42578125" style="136" customWidth="1"/>
    <col min="4883" max="5120" width="9.140625" style="136"/>
    <col min="5121" max="5124" width="2" style="136" customWidth="1"/>
    <col min="5125" max="5125" width="2.140625" style="136" customWidth="1"/>
    <col min="5126" max="5126" width="3.5703125" style="136" customWidth="1"/>
    <col min="5127" max="5127" width="34.28515625" style="136" customWidth="1"/>
    <col min="5128" max="5128" width="4.7109375" style="136" customWidth="1"/>
    <col min="5129" max="5129" width="9" style="136" customWidth="1"/>
    <col min="5130" max="5130" width="11.7109375" style="136" customWidth="1"/>
    <col min="5131" max="5131" width="12.42578125" style="136" customWidth="1"/>
    <col min="5132" max="5132" width="10.140625" style="136" customWidth="1"/>
    <col min="5133" max="5136" width="0" style="136" hidden="1" customWidth="1"/>
    <col min="5137" max="5137" width="11.28515625" style="136" customWidth="1"/>
    <col min="5138" max="5138" width="34.42578125" style="136" customWidth="1"/>
    <col min="5139" max="5376" width="9.140625" style="136"/>
    <col min="5377" max="5380" width="2" style="136" customWidth="1"/>
    <col min="5381" max="5381" width="2.140625" style="136" customWidth="1"/>
    <col min="5382" max="5382" width="3.5703125" style="136" customWidth="1"/>
    <col min="5383" max="5383" width="34.28515625" style="136" customWidth="1"/>
    <col min="5384" max="5384" width="4.7109375" style="136" customWidth="1"/>
    <col min="5385" max="5385" width="9" style="136" customWidth="1"/>
    <col min="5386" max="5386" width="11.7109375" style="136" customWidth="1"/>
    <col min="5387" max="5387" width="12.42578125" style="136" customWidth="1"/>
    <col min="5388" max="5388" width="10.140625" style="136" customWidth="1"/>
    <col min="5389" max="5392" width="0" style="136" hidden="1" customWidth="1"/>
    <col min="5393" max="5393" width="11.28515625" style="136" customWidth="1"/>
    <col min="5394" max="5394" width="34.42578125" style="136" customWidth="1"/>
    <col min="5395" max="5632" width="9.140625" style="136"/>
    <col min="5633" max="5636" width="2" style="136" customWidth="1"/>
    <col min="5637" max="5637" width="2.140625" style="136" customWidth="1"/>
    <col min="5638" max="5638" width="3.5703125" style="136" customWidth="1"/>
    <col min="5639" max="5639" width="34.28515625" style="136" customWidth="1"/>
    <col min="5640" max="5640" width="4.7109375" style="136" customWidth="1"/>
    <col min="5641" max="5641" width="9" style="136" customWidth="1"/>
    <col min="5642" max="5642" width="11.7109375" style="136" customWidth="1"/>
    <col min="5643" max="5643" width="12.42578125" style="136" customWidth="1"/>
    <col min="5644" max="5644" width="10.140625" style="136" customWidth="1"/>
    <col min="5645" max="5648" width="0" style="136" hidden="1" customWidth="1"/>
    <col min="5649" max="5649" width="11.28515625" style="136" customWidth="1"/>
    <col min="5650" max="5650" width="34.42578125" style="136" customWidth="1"/>
    <col min="5651" max="5888" width="9.140625" style="136"/>
    <col min="5889" max="5892" width="2" style="136" customWidth="1"/>
    <col min="5893" max="5893" width="2.140625" style="136" customWidth="1"/>
    <col min="5894" max="5894" width="3.5703125" style="136" customWidth="1"/>
    <col min="5895" max="5895" width="34.28515625" style="136" customWidth="1"/>
    <col min="5896" max="5896" width="4.7109375" style="136" customWidth="1"/>
    <col min="5897" max="5897" width="9" style="136" customWidth="1"/>
    <col min="5898" max="5898" width="11.7109375" style="136" customWidth="1"/>
    <col min="5899" max="5899" width="12.42578125" style="136" customWidth="1"/>
    <col min="5900" max="5900" width="10.140625" style="136" customWidth="1"/>
    <col min="5901" max="5904" width="0" style="136" hidden="1" customWidth="1"/>
    <col min="5905" max="5905" width="11.28515625" style="136" customWidth="1"/>
    <col min="5906" max="5906" width="34.42578125" style="136" customWidth="1"/>
    <col min="5907" max="6144" width="9.140625" style="136"/>
    <col min="6145" max="6148" width="2" style="136" customWidth="1"/>
    <col min="6149" max="6149" width="2.140625" style="136" customWidth="1"/>
    <col min="6150" max="6150" width="3.5703125" style="136" customWidth="1"/>
    <col min="6151" max="6151" width="34.28515625" style="136" customWidth="1"/>
    <col min="6152" max="6152" width="4.7109375" style="136" customWidth="1"/>
    <col min="6153" max="6153" width="9" style="136" customWidth="1"/>
    <col min="6154" max="6154" width="11.7109375" style="136" customWidth="1"/>
    <col min="6155" max="6155" width="12.42578125" style="136" customWidth="1"/>
    <col min="6156" max="6156" width="10.140625" style="136" customWidth="1"/>
    <col min="6157" max="6160" width="0" style="136" hidden="1" customWidth="1"/>
    <col min="6161" max="6161" width="11.28515625" style="136" customWidth="1"/>
    <col min="6162" max="6162" width="34.42578125" style="136" customWidth="1"/>
    <col min="6163" max="6400" width="9.140625" style="136"/>
    <col min="6401" max="6404" width="2" style="136" customWidth="1"/>
    <col min="6405" max="6405" width="2.140625" style="136" customWidth="1"/>
    <col min="6406" max="6406" width="3.5703125" style="136" customWidth="1"/>
    <col min="6407" max="6407" width="34.28515625" style="136" customWidth="1"/>
    <col min="6408" max="6408" width="4.7109375" style="136" customWidth="1"/>
    <col min="6409" max="6409" width="9" style="136" customWidth="1"/>
    <col min="6410" max="6410" width="11.7109375" style="136" customWidth="1"/>
    <col min="6411" max="6411" width="12.42578125" style="136" customWidth="1"/>
    <col min="6412" max="6412" width="10.140625" style="136" customWidth="1"/>
    <col min="6413" max="6416" width="0" style="136" hidden="1" customWidth="1"/>
    <col min="6417" max="6417" width="11.28515625" style="136" customWidth="1"/>
    <col min="6418" max="6418" width="34.42578125" style="136" customWidth="1"/>
    <col min="6419" max="6656" width="9.140625" style="136"/>
    <col min="6657" max="6660" width="2" style="136" customWidth="1"/>
    <col min="6661" max="6661" width="2.140625" style="136" customWidth="1"/>
    <col min="6662" max="6662" width="3.5703125" style="136" customWidth="1"/>
    <col min="6663" max="6663" width="34.28515625" style="136" customWidth="1"/>
    <col min="6664" max="6664" width="4.7109375" style="136" customWidth="1"/>
    <col min="6665" max="6665" width="9" style="136" customWidth="1"/>
    <col min="6666" max="6666" width="11.7109375" style="136" customWidth="1"/>
    <col min="6667" max="6667" width="12.42578125" style="136" customWidth="1"/>
    <col min="6668" max="6668" width="10.140625" style="136" customWidth="1"/>
    <col min="6669" max="6672" width="0" style="136" hidden="1" customWidth="1"/>
    <col min="6673" max="6673" width="11.28515625" style="136" customWidth="1"/>
    <col min="6674" max="6674" width="34.42578125" style="136" customWidth="1"/>
    <col min="6675" max="6912" width="9.140625" style="136"/>
    <col min="6913" max="6916" width="2" style="136" customWidth="1"/>
    <col min="6917" max="6917" width="2.140625" style="136" customWidth="1"/>
    <col min="6918" max="6918" width="3.5703125" style="136" customWidth="1"/>
    <col min="6919" max="6919" width="34.28515625" style="136" customWidth="1"/>
    <col min="6920" max="6920" width="4.7109375" style="136" customWidth="1"/>
    <col min="6921" max="6921" width="9" style="136" customWidth="1"/>
    <col min="6922" max="6922" width="11.7109375" style="136" customWidth="1"/>
    <col min="6923" max="6923" width="12.42578125" style="136" customWidth="1"/>
    <col min="6924" max="6924" width="10.140625" style="136" customWidth="1"/>
    <col min="6925" max="6928" width="0" style="136" hidden="1" customWidth="1"/>
    <col min="6929" max="6929" width="11.28515625" style="136" customWidth="1"/>
    <col min="6930" max="6930" width="34.42578125" style="136" customWidth="1"/>
    <col min="6931" max="7168" width="9.140625" style="136"/>
    <col min="7169" max="7172" width="2" style="136" customWidth="1"/>
    <col min="7173" max="7173" width="2.140625" style="136" customWidth="1"/>
    <col min="7174" max="7174" width="3.5703125" style="136" customWidth="1"/>
    <col min="7175" max="7175" width="34.28515625" style="136" customWidth="1"/>
    <col min="7176" max="7176" width="4.7109375" style="136" customWidth="1"/>
    <col min="7177" max="7177" width="9" style="136" customWidth="1"/>
    <col min="7178" max="7178" width="11.7109375" style="136" customWidth="1"/>
    <col min="7179" max="7179" width="12.42578125" style="136" customWidth="1"/>
    <col min="7180" max="7180" width="10.140625" style="136" customWidth="1"/>
    <col min="7181" max="7184" width="0" style="136" hidden="1" customWidth="1"/>
    <col min="7185" max="7185" width="11.28515625" style="136" customWidth="1"/>
    <col min="7186" max="7186" width="34.42578125" style="136" customWidth="1"/>
    <col min="7187" max="7424" width="9.140625" style="136"/>
    <col min="7425" max="7428" width="2" style="136" customWidth="1"/>
    <col min="7429" max="7429" width="2.140625" style="136" customWidth="1"/>
    <col min="7430" max="7430" width="3.5703125" style="136" customWidth="1"/>
    <col min="7431" max="7431" width="34.28515625" style="136" customWidth="1"/>
    <col min="7432" max="7432" width="4.7109375" style="136" customWidth="1"/>
    <col min="7433" max="7433" width="9" style="136" customWidth="1"/>
    <col min="7434" max="7434" width="11.7109375" style="136" customWidth="1"/>
    <col min="7435" max="7435" width="12.42578125" style="136" customWidth="1"/>
    <col min="7436" max="7436" width="10.140625" style="136" customWidth="1"/>
    <col min="7437" max="7440" width="0" style="136" hidden="1" customWidth="1"/>
    <col min="7441" max="7441" width="11.28515625" style="136" customWidth="1"/>
    <col min="7442" max="7442" width="34.42578125" style="136" customWidth="1"/>
    <col min="7443" max="7680" width="9.140625" style="136"/>
    <col min="7681" max="7684" width="2" style="136" customWidth="1"/>
    <col min="7685" max="7685" width="2.140625" style="136" customWidth="1"/>
    <col min="7686" max="7686" width="3.5703125" style="136" customWidth="1"/>
    <col min="7687" max="7687" width="34.28515625" style="136" customWidth="1"/>
    <col min="7688" max="7688" width="4.7109375" style="136" customWidth="1"/>
    <col min="7689" max="7689" width="9" style="136" customWidth="1"/>
    <col min="7690" max="7690" width="11.7109375" style="136" customWidth="1"/>
    <col min="7691" max="7691" width="12.42578125" style="136" customWidth="1"/>
    <col min="7692" max="7692" width="10.140625" style="136" customWidth="1"/>
    <col min="7693" max="7696" width="0" style="136" hidden="1" customWidth="1"/>
    <col min="7697" max="7697" width="11.28515625" style="136" customWidth="1"/>
    <col min="7698" max="7698" width="34.42578125" style="136" customWidth="1"/>
    <col min="7699" max="7936" width="9.140625" style="136"/>
    <col min="7937" max="7940" width="2" style="136" customWidth="1"/>
    <col min="7941" max="7941" width="2.140625" style="136" customWidth="1"/>
    <col min="7942" max="7942" width="3.5703125" style="136" customWidth="1"/>
    <col min="7943" max="7943" width="34.28515625" style="136" customWidth="1"/>
    <col min="7944" max="7944" width="4.7109375" style="136" customWidth="1"/>
    <col min="7945" max="7945" width="9" style="136" customWidth="1"/>
    <col min="7946" max="7946" width="11.7109375" style="136" customWidth="1"/>
    <col min="7947" max="7947" width="12.42578125" style="136" customWidth="1"/>
    <col min="7948" max="7948" width="10.140625" style="136" customWidth="1"/>
    <col min="7949" max="7952" width="0" style="136" hidden="1" customWidth="1"/>
    <col min="7953" max="7953" width="11.28515625" style="136" customWidth="1"/>
    <col min="7954" max="7954" width="34.42578125" style="136" customWidth="1"/>
    <col min="7955" max="8192" width="9.140625" style="136"/>
    <col min="8193" max="8196" width="2" style="136" customWidth="1"/>
    <col min="8197" max="8197" width="2.140625" style="136" customWidth="1"/>
    <col min="8198" max="8198" width="3.5703125" style="136" customWidth="1"/>
    <col min="8199" max="8199" width="34.28515625" style="136" customWidth="1"/>
    <col min="8200" max="8200" width="4.7109375" style="136" customWidth="1"/>
    <col min="8201" max="8201" width="9" style="136" customWidth="1"/>
    <col min="8202" max="8202" width="11.7109375" style="136" customWidth="1"/>
    <col min="8203" max="8203" width="12.42578125" style="136" customWidth="1"/>
    <col min="8204" max="8204" width="10.140625" style="136" customWidth="1"/>
    <col min="8205" max="8208" width="0" style="136" hidden="1" customWidth="1"/>
    <col min="8209" max="8209" width="11.28515625" style="136" customWidth="1"/>
    <col min="8210" max="8210" width="34.42578125" style="136" customWidth="1"/>
    <col min="8211" max="8448" width="9.140625" style="136"/>
    <col min="8449" max="8452" width="2" style="136" customWidth="1"/>
    <col min="8453" max="8453" width="2.140625" style="136" customWidth="1"/>
    <col min="8454" max="8454" width="3.5703125" style="136" customWidth="1"/>
    <col min="8455" max="8455" width="34.28515625" style="136" customWidth="1"/>
    <col min="8456" max="8456" width="4.7109375" style="136" customWidth="1"/>
    <col min="8457" max="8457" width="9" style="136" customWidth="1"/>
    <col min="8458" max="8458" width="11.7109375" style="136" customWidth="1"/>
    <col min="8459" max="8459" width="12.42578125" style="136" customWidth="1"/>
    <col min="8460" max="8460" width="10.140625" style="136" customWidth="1"/>
    <col min="8461" max="8464" width="0" style="136" hidden="1" customWidth="1"/>
    <col min="8465" max="8465" width="11.28515625" style="136" customWidth="1"/>
    <col min="8466" max="8466" width="34.42578125" style="136" customWidth="1"/>
    <col min="8467" max="8704" width="9.140625" style="136"/>
    <col min="8705" max="8708" width="2" style="136" customWidth="1"/>
    <col min="8709" max="8709" width="2.140625" style="136" customWidth="1"/>
    <col min="8710" max="8710" width="3.5703125" style="136" customWidth="1"/>
    <col min="8711" max="8711" width="34.28515625" style="136" customWidth="1"/>
    <col min="8712" max="8712" width="4.7109375" style="136" customWidth="1"/>
    <col min="8713" max="8713" width="9" style="136" customWidth="1"/>
    <col min="8714" max="8714" width="11.7109375" style="136" customWidth="1"/>
    <col min="8715" max="8715" width="12.42578125" style="136" customWidth="1"/>
    <col min="8716" max="8716" width="10.140625" style="136" customWidth="1"/>
    <col min="8717" max="8720" width="0" style="136" hidden="1" customWidth="1"/>
    <col min="8721" max="8721" width="11.28515625" style="136" customWidth="1"/>
    <col min="8722" max="8722" width="34.42578125" style="136" customWidth="1"/>
    <col min="8723" max="8960" width="9.140625" style="136"/>
    <col min="8961" max="8964" width="2" style="136" customWidth="1"/>
    <col min="8965" max="8965" width="2.140625" style="136" customWidth="1"/>
    <col min="8966" max="8966" width="3.5703125" style="136" customWidth="1"/>
    <col min="8967" max="8967" width="34.28515625" style="136" customWidth="1"/>
    <col min="8968" max="8968" width="4.7109375" style="136" customWidth="1"/>
    <col min="8969" max="8969" width="9" style="136" customWidth="1"/>
    <col min="8970" max="8970" width="11.7109375" style="136" customWidth="1"/>
    <col min="8971" max="8971" width="12.42578125" style="136" customWidth="1"/>
    <col min="8972" max="8972" width="10.140625" style="136" customWidth="1"/>
    <col min="8973" max="8976" width="0" style="136" hidden="1" customWidth="1"/>
    <col min="8977" max="8977" width="11.28515625" style="136" customWidth="1"/>
    <col min="8978" max="8978" width="34.42578125" style="136" customWidth="1"/>
    <col min="8979" max="9216" width="9.140625" style="136"/>
    <col min="9217" max="9220" width="2" style="136" customWidth="1"/>
    <col min="9221" max="9221" width="2.140625" style="136" customWidth="1"/>
    <col min="9222" max="9222" width="3.5703125" style="136" customWidth="1"/>
    <col min="9223" max="9223" width="34.28515625" style="136" customWidth="1"/>
    <col min="9224" max="9224" width="4.7109375" style="136" customWidth="1"/>
    <col min="9225" max="9225" width="9" style="136" customWidth="1"/>
    <col min="9226" max="9226" width="11.7109375" style="136" customWidth="1"/>
    <col min="9227" max="9227" width="12.42578125" style="136" customWidth="1"/>
    <col min="9228" max="9228" width="10.140625" style="136" customWidth="1"/>
    <col min="9229" max="9232" width="0" style="136" hidden="1" customWidth="1"/>
    <col min="9233" max="9233" width="11.28515625" style="136" customWidth="1"/>
    <col min="9234" max="9234" width="34.42578125" style="136" customWidth="1"/>
    <col min="9235" max="9472" width="9.140625" style="136"/>
    <col min="9473" max="9476" width="2" style="136" customWidth="1"/>
    <col min="9477" max="9477" width="2.140625" style="136" customWidth="1"/>
    <col min="9478" max="9478" width="3.5703125" style="136" customWidth="1"/>
    <col min="9479" max="9479" width="34.28515625" style="136" customWidth="1"/>
    <col min="9480" max="9480" width="4.7109375" style="136" customWidth="1"/>
    <col min="9481" max="9481" width="9" style="136" customWidth="1"/>
    <col min="9482" max="9482" width="11.7109375" style="136" customWidth="1"/>
    <col min="9483" max="9483" width="12.42578125" style="136" customWidth="1"/>
    <col min="9484" max="9484" width="10.140625" style="136" customWidth="1"/>
    <col min="9485" max="9488" width="0" style="136" hidden="1" customWidth="1"/>
    <col min="9489" max="9489" width="11.28515625" style="136" customWidth="1"/>
    <col min="9490" max="9490" width="34.42578125" style="136" customWidth="1"/>
    <col min="9491" max="9728" width="9.140625" style="136"/>
    <col min="9729" max="9732" width="2" style="136" customWidth="1"/>
    <col min="9733" max="9733" width="2.140625" style="136" customWidth="1"/>
    <col min="9734" max="9734" width="3.5703125" style="136" customWidth="1"/>
    <col min="9735" max="9735" width="34.28515625" style="136" customWidth="1"/>
    <col min="9736" max="9736" width="4.7109375" style="136" customWidth="1"/>
    <col min="9737" max="9737" width="9" style="136" customWidth="1"/>
    <col min="9738" max="9738" width="11.7109375" style="136" customWidth="1"/>
    <col min="9739" max="9739" width="12.42578125" style="136" customWidth="1"/>
    <col min="9740" max="9740" width="10.140625" style="136" customWidth="1"/>
    <col min="9741" max="9744" width="0" style="136" hidden="1" customWidth="1"/>
    <col min="9745" max="9745" width="11.28515625" style="136" customWidth="1"/>
    <col min="9746" max="9746" width="34.42578125" style="136" customWidth="1"/>
    <col min="9747" max="9984" width="9.140625" style="136"/>
    <col min="9985" max="9988" width="2" style="136" customWidth="1"/>
    <col min="9989" max="9989" width="2.140625" style="136" customWidth="1"/>
    <col min="9990" max="9990" width="3.5703125" style="136" customWidth="1"/>
    <col min="9991" max="9991" width="34.28515625" style="136" customWidth="1"/>
    <col min="9992" max="9992" width="4.7109375" style="136" customWidth="1"/>
    <col min="9993" max="9993" width="9" style="136" customWidth="1"/>
    <col min="9994" max="9994" width="11.7109375" style="136" customWidth="1"/>
    <col min="9995" max="9995" width="12.42578125" style="136" customWidth="1"/>
    <col min="9996" max="9996" width="10.140625" style="136" customWidth="1"/>
    <col min="9997" max="10000" width="0" style="136" hidden="1" customWidth="1"/>
    <col min="10001" max="10001" width="11.28515625" style="136" customWidth="1"/>
    <col min="10002" max="10002" width="34.42578125" style="136" customWidth="1"/>
    <col min="10003" max="10240" width="9.140625" style="136"/>
    <col min="10241" max="10244" width="2" style="136" customWidth="1"/>
    <col min="10245" max="10245" width="2.140625" style="136" customWidth="1"/>
    <col min="10246" max="10246" width="3.5703125" style="136" customWidth="1"/>
    <col min="10247" max="10247" width="34.28515625" style="136" customWidth="1"/>
    <col min="10248" max="10248" width="4.7109375" style="136" customWidth="1"/>
    <col min="10249" max="10249" width="9" style="136" customWidth="1"/>
    <col min="10250" max="10250" width="11.7109375" style="136" customWidth="1"/>
    <col min="10251" max="10251" width="12.42578125" style="136" customWidth="1"/>
    <col min="10252" max="10252" width="10.140625" style="136" customWidth="1"/>
    <col min="10253" max="10256" width="0" style="136" hidden="1" customWidth="1"/>
    <col min="10257" max="10257" width="11.28515625" style="136" customWidth="1"/>
    <col min="10258" max="10258" width="34.42578125" style="136" customWidth="1"/>
    <col min="10259" max="10496" width="9.140625" style="136"/>
    <col min="10497" max="10500" width="2" style="136" customWidth="1"/>
    <col min="10501" max="10501" width="2.140625" style="136" customWidth="1"/>
    <col min="10502" max="10502" width="3.5703125" style="136" customWidth="1"/>
    <col min="10503" max="10503" width="34.28515625" style="136" customWidth="1"/>
    <col min="10504" max="10504" width="4.7109375" style="136" customWidth="1"/>
    <col min="10505" max="10505" width="9" style="136" customWidth="1"/>
    <col min="10506" max="10506" width="11.7109375" style="136" customWidth="1"/>
    <col min="10507" max="10507" width="12.42578125" style="136" customWidth="1"/>
    <col min="10508" max="10508" width="10.140625" style="136" customWidth="1"/>
    <col min="10509" max="10512" width="0" style="136" hidden="1" customWidth="1"/>
    <col min="10513" max="10513" width="11.28515625" style="136" customWidth="1"/>
    <col min="10514" max="10514" width="34.42578125" style="136" customWidth="1"/>
    <col min="10515" max="10752" width="9.140625" style="136"/>
    <col min="10753" max="10756" width="2" style="136" customWidth="1"/>
    <col min="10757" max="10757" width="2.140625" style="136" customWidth="1"/>
    <col min="10758" max="10758" width="3.5703125" style="136" customWidth="1"/>
    <col min="10759" max="10759" width="34.28515625" style="136" customWidth="1"/>
    <col min="10760" max="10760" width="4.7109375" style="136" customWidth="1"/>
    <col min="10761" max="10761" width="9" style="136" customWidth="1"/>
    <col min="10762" max="10762" width="11.7109375" style="136" customWidth="1"/>
    <col min="10763" max="10763" width="12.42578125" style="136" customWidth="1"/>
    <col min="10764" max="10764" width="10.140625" style="136" customWidth="1"/>
    <col min="10765" max="10768" width="0" style="136" hidden="1" customWidth="1"/>
    <col min="10769" max="10769" width="11.28515625" style="136" customWidth="1"/>
    <col min="10770" max="10770" width="34.42578125" style="136" customWidth="1"/>
    <col min="10771" max="11008" width="9.140625" style="136"/>
    <col min="11009" max="11012" width="2" style="136" customWidth="1"/>
    <col min="11013" max="11013" width="2.140625" style="136" customWidth="1"/>
    <col min="11014" max="11014" width="3.5703125" style="136" customWidth="1"/>
    <col min="11015" max="11015" width="34.28515625" style="136" customWidth="1"/>
    <col min="11016" max="11016" width="4.7109375" style="136" customWidth="1"/>
    <col min="11017" max="11017" width="9" style="136" customWidth="1"/>
    <col min="11018" max="11018" width="11.7109375" style="136" customWidth="1"/>
    <col min="11019" max="11019" width="12.42578125" style="136" customWidth="1"/>
    <col min="11020" max="11020" width="10.140625" style="136" customWidth="1"/>
    <col min="11021" max="11024" width="0" style="136" hidden="1" customWidth="1"/>
    <col min="11025" max="11025" width="11.28515625" style="136" customWidth="1"/>
    <col min="11026" max="11026" width="34.42578125" style="136" customWidth="1"/>
    <col min="11027" max="11264" width="9.140625" style="136"/>
    <col min="11265" max="11268" width="2" style="136" customWidth="1"/>
    <col min="11269" max="11269" width="2.140625" style="136" customWidth="1"/>
    <col min="11270" max="11270" width="3.5703125" style="136" customWidth="1"/>
    <col min="11271" max="11271" width="34.28515625" style="136" customWidth="1"/>
    <col min="11272" max="11272" width="4.7109375" style="136" customWidth="1"/>
    <col min="11273" max="11273" width="9" style="136" customWidth="1"/>
    <col min="11274" max="11274" width="11.7109375" style="136" customWidth="1"/>
    <col min="11275" max="11275" width="12.42578125" style="136" customWidth="1"/>
    <col min="11276" max="11276" width="10.140625" style="136" customWidth="1"/>
    <col min="11277" max="11280" width="0" style="136" hidden="1" customWidth="1"/>
    <col min="11281" max="11281" width="11.28515625" style="136" customWidth="1"/>
    <col min="11282" max="11282" width="34.42578125" style="136" customWidth="1"/>
    <col min="11283" max="11520" width="9.140625" style="136"/>
    <col min="11521" max="11524" width="2" style="136" customWidth="1"/>
    <col min="11525" max="11525" width="2.140625" style="136" customWidth="1"/>
    <col min="11526" max="11526" width="3.5703125" style="136" customWidth="1"/>
    <col min="11527" max="11527" width="34.28515625" style="136" customWidth="1"/>
    <col min="11528" max="11528" width="4.7109375" style="136" customWidth="1"/>
    <col min="11529" max="11529" width="9" style="136" customWidth="1"/>
    <col min="11530" max="11530" width="11.7109375" style="136" customWidth="1"/>
    <col min="11531" max="11531" width="12.42578125" style="136" customWidth="1"/>
    <col min="11532" max="11532" width="10.140625" style="136" customWidth="1"/>
    <col min="11533" max="11536" width="0" style="136" hidden="1" customWidth="1"/>
    <col min="11537" max="11537" width="11.28515625" style="136" customWidth="1"/>
    <col min="11538" max="11538" width="34.42578125" style="136" customWidth="1"/>
    <col min="11539" max="11776" width="9.140625" style="136"/>
    <col min="11777" max="11780" width="2" style="136" customWidth="1"/>
    <col min="11781" max="11781" width="2.140625" style="136" customWidth="1"/>
    <col min="11782" max="11782" width="3.5703125" style="136" customWidth="1"/>
    <col min="11783" max="11783" width="34.28515625" style="136" customWidth="1"/>
    <col min="11784" max="11784" width="4.7109375" style="136" customWidth="1"/>
    <col min="11785" max="11785" width="9" style="136" customWidth="1"/>
    <col min="11786" max="11786" width="11.7109375" style="136" customWidth="1"/>
    <col min="11787" max="11787" width="12.42578125" style="136" customWidth="1"/>
    <col min="11788" max="11788" width="10.140625" style="136" customWidth="1"/>
    <col min="11789" max="11792" width="0" style="136" hidden="1" customWidth="1"/>
    <col min="11793" max="11793" width="11.28515625" style="136" customWidth="1"/>
    <col min="11794" max="11794" width="34.42578125" style="136" customWidth="1"/>
    <col min="11795" max="12032" width="9.140625" style="136"/>
    <col min="12033" max="12036" width="2" style="136" customWidth="1"/>
    <col min="12037" max="12037" width="2.140625" style="136" customWidth="1"/>
    <col min="12038" max="12038" width="3.5703125" style="136" customWidth="1"/>
    <col min="12039" max="12039" width="34.28515625" style="136" customWidth="1"/>
    <col min="12040" max="12040" width="4.7109375" style="136" customWidth="1"/>
    <col min="12041" max="12041" width="9" style="136" customWidth="1"/>
    <col min="12042" max="12042" width="11.7109375" style="136" customWidth="1"/>
    <col min="12043" max="12043" width="12.42578125" style="136" customWidth="1"/>
    <col min="12044" max="12044" width="10.140625" style="136" customWidth="1"/>
    <col min="12045" max="12048" width="0" style="136" hidden="1" customWidth="1"/>
    <col min="12049" max="12049" width="11.28515625" style="136" customWidth="1"/>
    <col min="12050" max="12050" width="34.42578125" style="136" customWidth="1"/>
    <col min="12051" max="12288" width="9.140625" style="136"/>
    <col min="12289" max="12292" width="2" style="136" customWidth="1"/>
    <col min="12293" max="12293" width="2.140625" style="136" customWidth="1"/>
    <col min="12294" max="12294" width="3.5703125" style="136" customWidth="1"/>
    <col min="12295" max="12295" width="34.28515625" style="136" customWidth="1"/>
    <col min="12296" max="12296" width="4.7109375" style="136" customWidth="1"/>
    <col min="12297" max="12297" width="9" style="136" customWidth="1"/>
    <col min="12298" max="12298" width="11.7109375" style="136" customWidth="1"/>
    <col min="12299" max="12299" width="12.42578125" style="136" customWidth="1"/>
    <col min="12300" max="12300" width="10.140625" style="136" customWidth="1"/>
    <col min="12301" max="12304" width="0" style="136" hidden="1" customWidth="1"/>
    <col min="12305" max="12305" width="11.28515625" style="136" customWidth="1"/>
    <col min="12306" max="12306" width="34.42578125" style="136" customWidth="1"/>
    <col min="12307" max="12544" width="9.140625" style="136"/>
    <col min="12545" max="12548" width="2" style="136" customWidth="1"/>
    <col min="12549" max="12549" width="2.140625" style="136" customWidth="1"/>
    <col min="12550" max="12550" width="3.5703125" style="136" customWidth="1"/>
    <col min="12551" max="12551" width="34.28515625" style="136" customWidth="1"/>
    <col min="12552" max="12552" width="4.7109375" style="136" customWidth="1"/>
    <col min="12553" max="12553" width="9" style="136" customWidth="1"/>
    <col min="12554" max="12554" width="11.7109375" style="136" customWidth="1"/>
    <col min="12555" max="12555" width="12.42578125" style="136" customWidth="1"/>
    <col min="12556" max="12556" width="10.140625" style="136" customWidth="1"/>
    <col min="12557" max="12560" width="0" style="136" hidden="1" customWidth="1"/>
    <col min="12561" max="12561" width="11.28515625" style="136" customWidth="1"/>
    <col min="12562" max="12562" width="34.42578125" style="136" customWidth="1"/>
    <col min="12563" max="12800" width="9.140625" style="136"/>
    <col min="12801" max="12804" width="2" style="136" customWidth="1"/>
    <col min="12805" max="12805" width="2.140625" style="136" customWidth="1"/>
    <col min="12806" max="12806" width="3.5703125" style="136" customWidth="1"/>
    <col min="12807" max="12807" width="34.28515625" style="136" customWidth="1"/>
    <col min="12808" max="12808" width="4.7109375" style="136" customWidth="1"/>
    <col min="12809" max="12809" width="9" style="136" customWidth="1"/>
    <col min="12810" max="12810" width="11.7109375" style="136" customWidth="1"/>
    <col min="12811" max="12811" width="12.42578125" style="136" customWidth="1"/>
    <col min="12812" max="12812" width="10.140625" style="136" customWidth="1"/>
    <col min="12813" max="12816" width="0" style="136" hidden="1" customWidth="1"/>
    <col min="12817" max="12817" width="11.28515625" style="136" customWidth="1"/>
    <col min="12818" max="12818" width="34.42578125" style="136" customWidth="1"/>
    <col min="12819" max="13056" width="9.140625" style="136"/>
    <col min="13057" max="13060" width="2" style="136" customWidth="1"/>
    <col min="13061" max="13061" width="2.140625" style="136" customWidth="1"/>
    <col min="13062" max="13062" width="3.5703125" style="136" customWidth="1"/>
    <col min="13063" max="13063" width="34.28515625" style="136" customWidth="1"/>
    <col min="13064" max="13064" width="4.7109375" style="136" customWidth="1"/>
    <col min="13065" max="13065" width="9" style="136" customWidth="1"/>
    <col min="13066" max="13066" width="11.7109375" style="136" customWidth="1"/>
    <col min="13067" max="13067" width="12.42578125" style="136" customWidth="1"/>
    <col min="13068" max="13068" width="10.140625" style="136" customWidth="1"/>
    <col min="13069" max="13072" width="0" style="136" hidden="1" customWidth="1"/>
    <col min="13073" max="13073" width="11.28515625" style="136" customWidth="1"/>
    <col min="13074" max="13074" width="34.42578125" style="136" customWidth="1"/>
    <col min="13075" max="13312" width="9.140625" style="136"/>
    <col min="13313" max="13316" width="2" style="136" customWidth="1"/>
    <col min="13317" max="13317" width="2.140625" style="136" customWidth="1"/>
    <col min="13318" max="13318" width="3.5703125" style="136" customWidth="1"/>
    <col min="13319" max="13319" width="34.28515625" style="136" customWidth="1"/>
    <col min="13320" max="13320" width="4.7109375" style="136" customWidth="1"/>
    <col min="13321" max="13321" width="9" style="136" customWidth="1"/>
    <col min="13322" max="13322" width="11.7109375" style="136" customWidth="1"/>
    <col min="13323" max="13323" width="12.42578125" style="136" customWidth="1"/>
    <col min="13324" max="13324" width="10.140625" style="136" customWidth="1"/>
    <col min="13325" max="13328" width="0" style="136" hidden="1" customWidth="1"/>
    <col min="13329" max="13329" width="11.28515625" style="136" customWidth="1"/>
    <col min="13330" max="13330" width="34.42578125" style="136" customWidth="1"/>
    <col min="13331" max="13568" width="9.140625" style="136"/>
    <col min="13569" max="13572" width="2" style="136" customWidth="1"/>
    <col min="13573" max="13573" width="2.140625" style="136" customWidth="1"/>
    <col min="13574" max="13574" width="3.5703125" style="136" customWidth="1"/>
    <col min="13575" max="13575" width="34.28515625" style="136" customWidth="1"/>
    <col min="13576" max="13576" width="4.7109375" style="136" customWidth="1"/>
    <col min="13577" max="13577" width="9" style="136" customWidth="1"/>
    <col min="13578" max="13578" width="11.7109375" style="136" customWidth="1"/>
    <col min="13579" max="13579" width="12.42578125" style="136" customWidth="1"/>
    <col min="13580" max="13580" width="10.140625" style="136" customWidth="1"/>
    <col min="13581" max="13584" width="0" style="136" hidden="1" customWidth="1"/>
    <col min="13585" max="13585" width="11.28515625" style="136" customWidth="1"/>
    <col min="13586" max="13586" width="34.42578125" style="136" customWidth="1"/>
    <col min="13587" max="13824" width="9.140625" style="136"/>
    <col min="13825" max="13828" width="2" style="136" customWidth="1"/>
    <col min="13829" max="13829" width="2.140625" style="136" customWidth="1"/>
    <col min="13830" max="13830" width="3.5703125" style="136" customWidth="1"/>
    <col min="13831" max="13831" width="34.28515625" style="136" customWidth="1"/>
    <col min="13832" max="13832" width="4.7109375" style="136" customWidth="1"/>
    <col min="13833" max="13833" width="9" style="136" customWidth="1"/>
    <col min="13834" max="13834" width="11.7109375" style="136" customWidth="1"/>
    <col min="13835" max="13835" width="12.42578125" style="136" customWidth="1"/>
    <col min="13836" max="13836" width="10.140625" style="136" customWidth="1"/>
    <col min="13837" max="13840" width="0" style="136" hidden="1" customWidth="1"/>
    <col min="13841" max="13841" width="11.28515625" style="136" customWidth="1"/>
    <col min="13842" max="13842" width="34.42578125" style="136" customWidth="1"/>
    <col min="13843" max="14080" width="9.140625" style="136"/>
    <col min="14081" max="14084" width="2" style="136" customWidth="1"/>
    <col min="14085" max="14085" width="2.140625" style="136" customWidth="1"/>
    <col min="14086" max="14086" width="3.5703125" style="136" customWidth="1"/>
    <col min="14087" max="14087" width="34.28515625" style="136" customWidth="1"/>
    <col min="14088" max="14088" width="4.7109375" style="136" customWidth="1"/>
    <col min="14089" max="14089" width="9" style="136" customWidth="1"/>
    <col min="14090" max="14090" width="11.7109375" style="136" customWidth="1"/>
    <col min="14091" max="14091" width="12.42578125" style="136" customWidth="1"/>
    <col min="14092" max="14092" width="10.140625" style="136" customWidth="1"/>
    <col min="14093" max="14096" width="0" style="136" hidden="1" customWidth="1"/>
    <col min="14097" max="14097" width="11.28515625" style="136" customWidth="1"/>
    <col min="14098" max="14098" width="34.42578125" style="136" customWidth="1"/>
    <col min="14099" max="14336" width="9.140625" style="136"/>
    <col min="14337" max="14340" width="2" style="136" customWidth="1"/>
    <col min="14341" max="14341" width="2.140625" style="136" customWidth="1"/>
    <col min="14342" max="14342" width="3.5703125" style="136" customWidth="1"/>
    <col min="14343" max="14343" width="34.28515625" style="136" customWidth="1"/>
    <col min="14344" max="14344" width="4.7109375" style="136" customWidth="1"/>
    <col min="14345" max="14345" width="9" style="136" customWidth="1"/>
    <col min="14346" max="14346" width="11.7109375" style="136" customWidth="1"/>
    <col min="14347" max="14347" width="12.42578125" style="136" customWidth="1"/>
    <col min="14348" max="14348" width="10.140625" style="136" customWidth="1"/>
    <col min="14349" max="14352" width="0" style="136" hidden="1" customWidth="1"/>
    <col min="14353" max="14353" width="11.28515625" style="136" customWidth="1"/>
    <col min="14354" max="14354" width="34.42578125" style="136" customWidth="1"/>
    <col min="14355" max="14592" width="9.140625" style="136"/>
    <col min="14593" max="14596" width="2" style="136" customWidth="1"/>
    <col min="14597" max="14597" width="2.140625" style="136" customWidth="1"/>
    <col min="14598" max="14598" width="3.5703125" style="136" customWidth="1"/>
    <col min="14599" max="14599" width="34.28515625" style="136" customWidth="1"/>
    <col min="14600" max="14600" width="4.7109375" style="136" customWidth="1"/>
    <col min="14601" max="14601" width="9" style="136" customWidth="1"/>
    <col min="14602" max="14602" width="11.7109375" style="136" customWidth="1"/>
    <col min="14603" max="14603" width="12.42578125" style="136" customWidth="1"/>
    <col min="14604" max="14604" width="10.140625" style="136" customWidth="1"/>
    <col min="14605" max="14608" width="0" style="136" hidden="1" customWidth="1"/>
    <col min="14609" max="14609" width="11.28515625" style="136" customWidth="1"/>
    <col min="14610" max="14610" width="34.42578125" style="136" customWidth="1"/>
    <col min="14611" max="14848" width="9.140625" style="136"/>
    <col min="14849" max="14852" width="2" style="136" customWidth="1"/>
    <col min="14853" max="14853" width="2.140625" style="136" customWidth="1"/>
    <col min="14854" max="14854" width="3.5703125" style="136" customWidth="1"/>
    <col min="14855" max="14855" width="34.28515625" style="136" customWidth="1"/>
    <col min="14856" max="14856" width="4.7109375" style="136" customWidth="1"/>
    <col min="14857" max="14857" width="9" style="136" customWidth="1"/>
    <col min="14858" max="14858" width="11.7109375" style="136" customWidth="1"/>
    <col min="14859" max="14859" width="12.42578125" style="136" customWidth="1"/>
    <col min="14860" max="14860" width="10.140625" style="136" customWidth="1"/>
    <col min="14861" max="14864" width="0" style="136" hidden="1" customWidth="1"/>
    <col min="14865" max="14865" width="11.28515625" style="136" customWidth="1"/>
    <col min="14866" max="14866" width="34.42578125" style="136" customWidth="1"/>
    <col min="14867" max="15104" width="9.140625" style="136"/>
    <col min="15105" max="15108" width="2" style="136" customWidth="1"/>
    <col min="15109" max="15109" width="2.140625" style="136" customWidth="1"/>
    <col min="15110" max="15110" width="3.5703125" style="136" customWidth="1"/>
    <col min="15111" max="15111" width="34.28515625" style="136" customWidth="1"/>
    <col min="15112" max="15112" width="4.7109375" style="136" customWidth="1"/>
    <col min="15113" max="15113" width="9" style="136" customWidth="1"/>
    <col min="15114" max="15114" width="11.7109375" style="136" customWidth="1"/>
    <col min="15115" max="15115" width="12.42578125" style="136" customWidth="1"/>
    <col min="15116" max="15116" width="10.140625" style="136" customWidth="1"/>
    <col min="15117" max="15120" width="0" style="136" hidden="1" customWidth="1"/>
    <col min="15121" max="15121" width="11.28515625" style="136" customWidth="1"/>
    <col min="15122" max="15122" width="34.42578125" style="136" customWidth="1"/>
    <col min="15123" max="15360" width="9.140625" style="136"/>
    <col min="15361" max="15364" width="2" style="136" customWidth="1"/>
    <col min="15365" max="15365" width="2.140625" style="136" customWidth="1"/>
    <col min="15366" max="15366" width="3.5703125" style="136" customWidth="1"/>
    <col min="15367" max="15367" width="34.28515625" style="136" customWidth="1"/>
    <col min="15368" max="15368" width="4.7109375" style="136" customWidth="1"/>
    <col min="15369" max="15369" width="9" style="136" customWidth="1"/>
    <col min="15370" max="15370" width="11.7109375" style="136" customWidth="1"/>
    <col min="15371" max="15371" width="12.42578125" style="136" customWidth="1"/>
    <col min="15372" max="15372" width="10.140625" style="136" customWidth="1"/>
    <col min="15373" max="15376" width="0" style="136" hidden="1" customWidth="1"/>
    <col min="15377" max="15377" width="11.28515625" style="136" customWidth="1"/>
    <col min="15378" max="15378" width="34.42578125" style="136" customWidth="1"/>
    <col min="15379" max="15616" width="9.140625" style="136"/>
    <col min="15617" max="15620" width="2" style="136" customWidth="1"/>
    <col min="15621" max="15621" width="2.140625" style="136" customWidth="1"/>
    <col min="15622" max="15622" width="3.5703125" style="136" customWidth="1"/>
    <col min="15623" max="15623" width="34.28515625" style="136" customWidth="1"/>
    <col min="15624" max="15624" width="4.7109375" style="136" customWidth="1"/>
    <col min="15625" max="15625" width="9" style="136" customWidth="1"/>
    <col min="15626" max="15626" width="11.7109375" style="136" customWidth="1"/>
    <col min="15627" max="15627" width="12.42578125" style="136" customWidth="1"/>
    <col min="15628" max="15628" width="10.140625" style="136" customWidth="1"/>
    <col min="15629" max="15632" width="0" style="136" hidden="1" customWidth="1"/>
    <col min="15633" max="15633" width="11.28515625" style="136" customWidth="1"/>
    <col min="15634" max="15634" width="34.42578125" style="136" customWidth="1"/>
    <col min="15635" max="15872" width="9.140625" style="136"/>
    <col min="15873" max="15876" width="2" style="136" customWidth="1"/>
    <col min="15877" max="15877" width="2.140625" style="136" customWidth="1"/>
    <col min="15878" max="15878" width="3.5703125" style="136" customWidth="1"/>
    <col min="15879" max="15879" width="34.28515625" style="136" customWidth="1"/>
    <col min="15880" max="15880" width="4.7109375" style="136" customWidth="1"/>
    <col min="15881" max="15881" width="9" style="136" customWidth="1"/>
    <col min="15882" max="15882" width="11.7109375" style="136" customWidth="1"/>
    <col min="15883" max="15883" width="12.42578125" style="136" customWidth="1"/>
    <col min="15884" max="15884" width="10.140625" style="136" customWidth="1"/>
    <col min="15885" max="15888" width="0" style="136" hidden="1" customWidth="1"/>
    <col min="15889" max="15889" width="11.28515625" style="136" customWidth="1"/>
    <col min="15890" max="15890" width="34.42578125" style="136" customWidth="1"/>
    <col min="15891" max="16128" width="9.140625" style="136"/>
    <col min="16129" max="16132" width="2" style="136" customWidth="1"/>
    <col min="16133" max="16133" width="2.140625" style="136" customWidth="1"/>
    <col min="16134" max="16134" width="3.5703125" style="136" customWidth="1"/>
    <col min="16135" max="16135" width="34.28515625" style="136" customWidth="1"/>
    <col min="16136" max="16136" width="4.7109375" style="136" customWidth="1"/>
    <col min="16137" max="16137" width="9" style="136" customWidth="1"/>
    <col min="16138" max="16138" width="11.7109375" style="136" customWidth="1"/>
    <col min="16139" max="16139" width="12.42578125" style="136" customWidth="1"/>
    <col min="16140" max="16140" width="10.140625" style="136" customWidth="1"/>
    <col min="16141" max="16144" width="0" style="136" hidden="1" customWidth="1"/>
    <col min="16145" max="16145" width="11.28515625" style="136" customWidth="1"/>
    <col min="16146" max="16146" width="34.42578125" style="136" customWidth="1"/>
    <col min="16147" max="16384" width="9.140625" style="136"/>
  </cols>
  <sheetData>
    <row r="1" spans="1:36" ht="15" customHeight="1">
      <c r="G1" s="117"/>
      <c r="H1" s="118"/>
      <c r="I1" s="1"/>
      <c r="J1" s="140" t="s">
        <v>0</v>
      </c>
      <c r="K1" s="140"/>
      <c r="L1" s="140"/>
      <c r="M1" s="106"/>
      <c r="N1" s="140"/>
      <c r="O1" s="140"/>
      <c r="P1" s="140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1:36" ht="14.25" customHeight="1">
      <c r="H2" s="118"/>
      <c r="I2" s="136"/>
      <c r="J2" s="140" t="s">
        <v>1</v>
      </c>
      <c r="K2" s="140"/>
      <c r="L2" s="140"/>
      <c r="M2" s="106"/>
      <c r="N2" s="140"/>
      <c r="O2" s="140"/>
      <c r="P2" s="140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36" ht="13.5" customHeight="1">
      <c r="H3" s="2"/>
      <c r="I3" s="118"/>
      <c r="J3" s="140" t="s">
        <v>2</v>
      </c>
      <c r="K3" s="140"/>
      <c r="L3" s="140"/>
      <c r="M3" s="106"/>
      <c r="N3" s="140"/>
      <c r="O3" s="140"/>
      <c r="P3" s="140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14.25" customHeight="1">
      <c r="G4" s="119" t="s">
        <v>3</v>
      </c>
      <c r="H4" s="118"/>
      <c r="I4" s="136"/>
      <c r="J4" s="140" t="s">
        <v>4</v>
      </c>
      <c r="K4" s="140"/>
      <c r="L4" s="140"/>
      <c r="M4" s="106"/>
      <c r="N4" s="107"/>
      <c r="O4" s="107"/>
      <c r="P4" s="140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ht="12" customHeight="1">
      <c r="H5" s="3"/>
      <c r="I5" s="136"/>
      <c r="J5" s="140" t="s">
        <v>235</v>
      </c>
      <c r="K5" s="140"/>
      <c r="L5" s="140"/>
      <c r="M5" s="106"/>
      <c r="N5" s="140"/>
      <c r="O5" s="140"/>
      <c r="P5" s="140"/>
      <c r="Q5" s="140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</row>
    <row r="6" spans="1:36" ht="25.5" customHeight="1">
      <c r="G6" s="155" t="s">
        <v>236</v>
      </c>
      <c r="H6" s="140"/>
      <c r="I6" s="140"/>
      <c r="J6" s="127"/>
      <c r="K6" s="127"/>
      <c r="L6" s="144"/>
      <c r="M6" s="106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</row>
    <row r="7" spans="1:36" ht="18.75" customHeight="1">
      <c r="A7" s="202" t="s">
        <v>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06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</row>
    <row r="8" spans="1:36" ht="14.25" customHeight="1">
      <c r="A8" s="141"/>
      <c r="B8" s="142"/>
      <c r="C8" s="142"/>
      <c r="D8" s="142"/>
      <c r="E8" s="142"/>
      <c r="F8" s="142"/>
      <c r="G8" s="204" t="s">
        <v>6</v>
      </c>
      <c r="H8" s="204"/>
      <c r="I8" s="204"/>
      <c r="J8" s="204"/>
      <c r="K8" s="204"/>
      <c r="L8" s="142"/>
      <c r="M8" s="106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1:36" ht="16.5" customHeight="1">
      <c r="A9" s="205" t="s">
        <v>237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6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</row>
    <row r="10" spans="1:36" ht="15.75" customHeight="1">
      <c r="G10" s="206" t="s">
        <v>234</v>
      </c>
      <c r="H10" s="206"/>
      <c r="I10" s="206"/>
      <c r="J10" s="206"/>
      <c r="K10" s="206"/>
      <c r="M10" s="106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2" customHeight="1">
      <c r="G11" s="207" t="s">
        <v>7</v>
      </c>
      <c r="H11" s="207"/>
      <c r="I11" s="207"/>
      <c r="J11" s="207"/>
      <c r="K11" s="207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</row>
    <row r="12" spans="1:36" ht="9" customHeight="1"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</row>
    <row r="13" spans="1:36" ht="12" customHeight="1">
      <c r="B13" s="205" t="s">
        <v>8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</row>
    <row r="14" spans="1:36" ht="12" customHeight="1"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</row>
    <row r="15" spans="1:36" ht="12.75" customHeight="1">
      <c r="G15" s="206" t="s">
        <v>238</v>
      </c>
      <c r="H15" s="206"/>
      <c r="I15" s="206"/>
      <c r="J15" s="206"/>
      <c r="K15" s="206"/>
    </row>
    <row r="16" spans="1:36" ht="11.25" customHeight="1">
      <c r="G16" s="211" t="s">
        <v>9</v>
      </c>
      <c r="H16" s="211"/>
      <c r="I16" s="211"/>
      <c r="J16" s="211"/>
      <c r="K16" s="211"/>
    </row>
    <row r="17" spans="1:17" ht="15" customHeight="1">
      <c r="B17" s="136"/>
      <c r="C17" s="136"/>
      <c r="D17" s="136"/>
      <c r="E17" s="212" t="s">
        <v>10</v>
      </c>
      <c r="F17" s="212"/>
      <c r="G17" s="212"/>
      <c r="H17" s="212"/>
      <c r="I17" s="212"/>
      <c r="J17" s="212"/>
      <c r="K17" s="212"/>
      <c r="L17" s="136"/>
    </row>
    <row r="18" spans="1:17" ht="12" customHeight="1">
      <c r="A18" s="213" t="s">
        <v>11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108"/>
    </row>
    <row r="19" spans="1:17" ht="12" customHeight="1">
      <c r="F19" s="135"/>
      <c r="J19" s="120"/>
      <c r="K19" s="128"/>
      <c r="L19" s="121" t="s">
        <v>12</v>
      </c>
      <c r="M19" s="108"/>
    </row>
    <row r="20" spans="1:17" ht="11.25" customHeight="1">
      <c r="F20" s="135"/>
      <c r="J20" s="4" t="s">
        <v>13</v>
      </c>
      <c r="K20" s="2"/>
      <c r="L20" s="5"/>
      <c r="M20" s="108"/>
    </row>
    <row r="21" spans="1:17" ht="12" customHeight="1">
      <c r="E21" s="140"/>
      <c r="F21" s="143"/>
      <c r="I21" s="6"/>
      <c r="J21" s="6"/>
      <c r="K21" s="7" t="s">
        <v>14</v>
      </c>
      <c r="L21" s="5"/>
      <c r="M21" s="108"/>
    </row>
    <row r="22" spans="1:17" ht="14.25" customHeight="1">
      <c r="A22" s="208" t="s">
        <v>239</v>
      </c>
      <c r="B22" s="208"/>
      <c r="C22" s="208"/>
      <c r="D22" s="208"/>
      <c r="E22" s="208"/>
      <c r="F22" s="208"/>
      <c r="G22" s="208"/>
      <c r="H22" s="208"/>
      <c r="I22" s="208"/>
      <c r="K22" s="7" t="s">
        <v>15</v>
      </c>
      <c r="L22" s="8" t="s">
        <v>16</v>
      </c>
      <c r="M22" s="108"/>
    </row>
    <row r="23" spans="1:17" ht="14.25" customHeight="1">
      <c r="A23" s="208" t="s">
        <v>231</v>
      </c>
      <c r="B23" s="208"/>
      <c r="C23" s="208"/>
      <c r="D23" s="208"/>
      <c r="E23" s="208"/>
      <c r="F23" s="208"/>
      <c r="G23" s="208"/>
      <c r="H23" s="208"/>
      <c r="I23" s="208"/>
      <c r="J23" s="137" t="s">
        <v>18</v>
      </c>
      <c r="K23" s="10" t="s">
        <v>19</v>
      </c>
      <c r="L23" s="5"/>
      <c r="M23" s="108"/>
    </row>
    <row r="24" spans="1:17" ht="12.75" customHeight="1">
      <c r="F24" s="135"/>
      <c r="G24" s="11" t="s">
        <v>20</v>
      </c>
      <c r="H24" s="12"/>
      <c r="I24" s="13"/>
      <c r="J24" s="14"/>
      <c r="K24" s="5"/>
      <c r="L24" s="5"/>
      <c r="M24" s="108"/>
    </row>
    <row r="25" spans="1:17" ht="13.5" customHeight="1">
      <c r="F25" s="135"/>
      <c r="G25" s="216" t="s">
        <v>21</v>
      </c>
      <c r="H25" s="216"/>
      <c r="I25" s="114" t="s">
        <v>22</v>
      </c>
      <c r="J25" s="115" t="s">
        <v>23</v>
      </c>
      <c r="K25" s="116" t="s">
        <v>23</v>
      </c>
      <c r="L25" s="116" t="s">
        <v>23</v>
      </c>
      <c r="M25" s="108"/>
    </row>
    <row r="26" spans="1:17">
      <c r="A26" s="209" t="s">
        <v>240</v>
      </c>
      <c r="B26" s="209"/>
      <c r="C26" s="209"/>
      <c r="D26" s="209"/>
      <c r="E26" s="209"/>
      <c r="F26" s="209"/>
      <c r="G26" s="209"/>
      <c r="H26" s="209"/>
      <c r="I26" s="209"/>
      <c r="J26" s="15"/>
      <c r="K26" s="129"/>
      <c r="L26" s="16" t="s">
        <v>24</v>
      </c>
      <c r="M26" s="109"/>
    </row>
    <row r="27" spans="1:17" ht="24" customHeight="1">
      <c r="A27" s="220" t="s">
        <v>25</v>
      </c>
      <c r="B27" s="221"/>
      <c r="C27" s="221"/>
      <c r="D27" s="221"/>
      <c r="E27" s="221"/>
      <c r="F27" s="221"/>
      <c r="G27" s="224" t="s">
        <v>26</v>
      </c>
      <c r="H27" s="226" t="s">
        <v>27</v>
      </c>
      <c r="I27" s="228" t="s">
        <v>28</v>
      </c>
      <c r="J27" s="229"/>
      <c r="K27" s="230" t="s">
        <v>29</v>
      </c>
      <c r="L27" s="232" t="s">
        <v>30</v>
      </c>
      <c r="M27" s="109"/>
    </row>
    <row r="28" spans="1:17" ht="46.5" customHeight="1">
      <c r="A28" s="222"/>
      <c r="B28" s="223"/>
      <c r="C28" s="223"/>
      <c r="D28" s="223"/>
      <c r="E28" s="223"/>
      <c r="F28" s="223"/>
      <c r="G28" s="225"/>
      <c r="H28" s="227"/>
      <c r="I28" s="17" t="s">
        <v>31</v>
      </c>
      <c r="J28" s="18" t="s">
        <v>32</v>
      </c>
      <c r="K28" s="231"/>
      <c r="L28" s="233"/>
    </row>
    <row r="29" spans="1:17" ht="11.25" customHeight="1">
      <c r="A29" s="217" t="s">
        <v>19</v>
      </c>
      <c r="B29" s="218"/>
      <c r="C29" s="218"/>
      <c r="D29" s="218"/>
      <c r="E29" s="218"/>
      <c r="F29" s="219"/>
      <c r="G29" s="122">
        <v>2</v>
      </c>
      <c r="H29" s="123">
        <v>3</v>
      </c>
      <c r="I29" s="124" t="s">
        <v>33</v>
      </c>
      <c r="J29" s="125" t="s">
        <v>34</v>
      </c>
      <c r="K29" s="126">
        <v>6</v>
      </c>
      <c r="L29" s="126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35</v>
      </c>
      <c r="H30" s="23">
        <v>1</v>
      </c>
      <c r="I30" s="24">
        <f>SUM(I31+I42+I61+I82+I89+I109+I131+I150+I160)</f>
        <v>975031</v>
      </c>
      <c r="J30" s="24">
        <f>SUM(J31+J42+J61+J82+J89+J109+J131+J150+J160)</f>
        <v>975031</v>
      </c>
      <c r="K30" s="25">
        <f>SUM(K31+K42+K61+K82+K89+K109+K131+K150+K160)</f>
        <v>934595.55999999994</v>
      </c>
      <c r="L30" s="24">
        <f>SUM(L31+L42+L61+L82+L89+L109+L131+L150+L160)</f>
        <v>934595.55999999994</v>
      </c>
    </row>
    <row r="31" spans="1:17" ht="16.5" customHeight="1">
      <c r="A31" s="19">
        <v>2</v>
      </c>
      <c r="B31" s="26">
        <v>1</v>
      </c>
      <c r="C31" s="27"/>
      <c r="D31" s="28"/>
      <c r="E31" s="29"/>
      <c r="F31" s="30"/>
      <c r="G31" s="31" t="s">
        <v>36</v>
      </c>
      <c r="H31" s="23">
        <v>2</v>
      </c>
      <c r="I31" s="24">
        <f>SUM(I32+I38)</f>
        <v>804077</v>
      </c>
      <c r="J31" s="24">
        <f>SUM(J32+J38)</f>
        <v>804077</v>
      </c>
      <c r="K31" s="32">
        <f>SUM(K32+K38)</f>
        <v>799435</v>
      </c>
      <c r="L31" s="33">
        <f>SUM(L32+L38)</f>
        <v>799435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37</v>
      </c>
      <c r="H32" s="23">
        <v>3</v>
      </c>
      <c r="I32" s="24">
        <f>SUM(I33)</f>
        <v>791042</v>
      </c>
      <c r="J32" s="24">
        <f>SUM(J33)</f>
        <v>791042</v>
      </c>
      <c r="K32" s="25">
        <f>SUM(K33)</f>
        <v>786442</v>
      </c>
      <c r="L32" s="24">
        <f>SUM(L33)</f>
        <v>786442</v>
      </c>
      <c r="Q32" s="130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37</v>
      </c>
      <c r="H33" s="23">
        <v>4</v>
      </c>
      <c r="I33" s="24">
        <f>SUM(I34+I36)</f>
        <v>791042</v>
      </c>
      <c r="J33" s="24">
        <f t="shared" ref="J33:L34" si="0">SUM(J34)</f>
        <v>791042</v>
      </c>
      <c r="K33" s="24">
        <f t="shared" si="0"/>
        <v>786442</v>
      </c>
      <c r="L33" s="24">
        <f t="shared" si="0"/>
        <v>786442</v>
      </c>
      <c r="Q33" s="130"/>
      <c r="R33" s="130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38</v>
      </c>
      <c r="H34" s="23">
        <v>5</v>
      </c>
      <c r="I34" s="25">
        <f>SUM(I35)</f>
        <v>791042</v>
      </c>
      <c r="J34" s="25">
        <f t="shared" si="0"/>
        <v>791042</v>
      </c>
      <c r="K34" s="25">
        <f t="shared" si="0"/>
        <v>786442</v>
      </c>
      <c r="L34" s="25">
        <f t="shared" si="0"/>
        <v>786442</v>
      </c>
      <c r="Q34" s="130"/>
      <c r="R34" s="130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38</v>
      </c>
      <c r="H35" s="23">
        <v>6</v>
      </c>
      <c r="I35" s="39">
        <v>791042</v>
      </c>
      <c r="J35" s="40">
        <v>791042</v>
      </c>
      <c r="K35" s="40">
        <v>786442</v>
      </c>
      <c r="L35" s="40">
        <v>786442</v>
      </c>
      <c r="Q35" s="130"/>
      <c r="R35" s="130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39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130"/>
      <c r="R36" s="130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39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130"/>
      <c r="R37" s="130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40</v>
      </c>
      <c r="H38" s="23">
        <v>9</v>
      </c>
      <c r="I38" s="25">
        <f t="shared" ref="I38:L40" si="1">I39</f>
        <v>13035</v>
      </c>
      <c r="J38" s="24">
        <f t="shared" si="1"/>
        <v>13035</v>
      </c>
      <c r="K38" s="25">
        <f t="shared" si="1"/>
        <v>12993</v>
      </c>
      <c r="L38" s="24">
        <f t="shared" si="1"/>
        <v>12993</v>
      </c>
      <c r="Q38" s="130"/>
      <c r="R38" s="130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40</v>
      </c>
      <c r="H39" s="23">
        <v>10</v>
      </c>
      <c r="I39" s="25">
        <f t="shared" si="1"/>
        <v>13035</v>
      </c>
      <c r="J39" s="24">
        <f t="shared" si="1"/>
        <v>13035</v>
      </c>
      <c r="K39" s="24">
        <f t="shared" si="1"/>
        <v>12993</v>
      </c>
      <c r="L39" s="24">
        <f t="shared" si="1"/>
        <v>12993</v>
      </c>
      <c r="Q39" s="130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40</v>
      </c>
      <c r="H40" s="23">
        <v>11</v>
      </c>
      <c r="I40" s="24">
        <f t="shared" si="1"/>
        <v>13035</v>
      </c>
      <c r="J40" s="24">
        <f t="shared" si="1"/>
        <v>13035</v>
      </c>
      <c r="K40" s="24">
        <f t="shared" si="1"/>
        <v>12993</v>
      </c>
      <c r="L40" s="24">
        <f t="shared" si="1"/>
        <v>12993</v>
      </c>
      <c r="Q40" s="130"/>
      <c r="R40" s="130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40</v>
      </c>
      <c r="H41" s="23">
        <v>12</v>
      </c>
      <c r="I41" s="41">
        <v>13035</v>
      </c>
      <c r="J41" s="40">
        <v>13035</v>
      </c>
      <c r="K41" s="40">
        <v>12993</v>
      </c>
      <c r="L41" s="40">
        <v>12993</v>
      </c>
      <c r="Q41" s="130"/>
      <c r="R41" s="130"/>
    </row>
    <row r="42" spans="1:19" ht="26.25" customHeight="1">
      <c r="A42" s="42">
        <v>2</v>
      </c>
      <c r="B42" s="43">
        <v>2</v>
      </c>
      <c r="C42" s="27"/>
      <c r="D42" s="28"/>
      <c r="E42" s="29"/>
      <c r="F42" s="30"/>
      <c r="G42" s="31" t="s">
        <v>41</v>
      </c>
      <c r="H42" s="23">
        <v>13</v>
      </c>
      <c r="I42" s="44">
        <f t="shared" ref="I42:L44" si="2">I43</f>
        <v>151500</v>
      </c>
      <c r="J42" s="45">
        <f t="shared" si="2"/>
        <v>151500</v>
      </c>
      <c r="K42" s="44">
        <f t="shared" si="2"/>
        <v>115940.85</v>
      </c>
      <c r="L42" s="44">
        <f t="shared" si="2"/>
        <v>115940.85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41</v>
      </c>
      <c r="H43" s="23">
        <v>14</v>
      </c>
      <c r="I43" s="24">
        <f t="shared" si="2"/>
        <v>151500</v>
      </c>
      <c r="J43" s="25">
        <f t="shared" si="2"/>
        <v>151500</v>
      </c>
      <c r="K43" s="24">
        <f t="shared" si="2"/>
        <v>115940.85</v>
      </c>
      <c r="L43" s="25">
        <f t="shared" si="2"/>
        <v>115940.85</v>
      </c>
      <c r="Q43" s="130"/>
      <c r="S43" s="130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41</v>
      </c>
      <c r="H44" s="23">
        <v>15</v>
      </c>
      <c r="I44" s="24">
        <f t="shared" si="2"/>
        <v>151500</v>
      </c>
      <c r="J44" s="25">
        <f t="shared" si="2"/>
        <v>151500</v>
      </c>
      <c r="K44" s="33">
        <f t="shared" si="2"/>
        <v>115940.85</v>
      </c>
      <c r="L44" s="33">
        <f t="shared" si="2"/>
        <v>115940.85</v>
      </c>
      <c r="Q44" s="130"/>
      <c r="R44" s="130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41</v>
      </c>
      <c r="H45" s="23">
        <v>16</v>
      </c>
      <c r="I45" s="51">
        <f>SUM(I46:I60)</f>
        <v>151500</v>
      </c>
      <c r="J45" s="51">
        <f>SUM(J46:J60)</f>
        <v>151500</v>
      </c>
      <c r="K45" s="52">
        <f>SUM(K46:K60)</f>
        <v>115940.85</v>
      </c>
      <c r="L45" s="52">
        <f>SUM(L46:L60)</f>
        <v>115940.85</v>
      </c>
      <c r="Q45" s="130"/>
      <c r="R45" s="130"/>
    </row>
    <row r="46" spans="1:19" ht="15.75" customHeight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42</v>
      </c>
      <c r="H46" s="23">
        <v>17</v>
      </c>
      <c r="I46" s="40">
        <v>83900</v>
      </c>
      <c r="J46" s="40">
        <v>83900</v>
      </c>
      <c r="K46" s="40">
        <v>52473.81</v>
      </c>
      <c r="L46" s="40">
        <v>52473.81</v>
      </c>
      <c r="Q46" s="130"/>
      <c r="R46" s="130"/>
    </row>
    <row r="47" spans="1:19" ht="26.25" customHeight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43</v>
      </c>
      <c r="H47" s="23">
        <v>18</v>
      </c>
      <c r="I47" s="40">
        <v>500</v>
      </c>
      <c r="J47" s="40">
        <v>500</v>
      </c>
      <c r="K47" s="40">
        <v>499.33</v>
      </c>
      <c r="L47" s="40">
        <v>499.33</v>
      </c>
      <c r="Q47" s="130"/>
      <c r="R47" s="130"/>
    </row>
    <row r="48" spans="1:19" ht="26.25" customHeight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44</v>
      </c>
      <c r="H48" s="23">
        <v>19</v>
      </c>
      <c r="I48" s="40">
        <v>1100</v>
      </c>
      <c r="J48" s="40">
        <v>1100</v>
      </c>
      <c r="K48" s="40">
        <v>925.67</v>
      </c>
      <c r="L48" s="40">
        <v>925.67</v>
      </c>
      <c r="Q48" s="130"/>
      <c r="R48" s="130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45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130"/>
      <c r="R49" s="130"/>
    </row>
    <row r="50" spans="1:19" ht="26.25" customHeight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46</v>
      </c>
      <c r="H50" s="23">
        <v>21</v>
      </c>
      <c r="I50" s="40">
        <v>700</v>
      </c>
      <c r="J50" s="40">
        <v>700</v>
      </c>
      <c r="K50" s="40">
        <v>700</v>
      </c>
      <c r="L50" s="40">
        <v>700</v>
      </c>
      <c r="Q50" s="130"/>
      <c r="R50" s="130"/>
    </row>
    <row r="51" spans="1:19" ht="15" customHeight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47</v>
      </c>
      <c r="H51" s="23">
        <v>22</v>
      </c>
      <c r="I51" s="41">
        <v>130</v>
      </c>
      <c r="J51" s="40">
        <v>130</v>
      </c>
      <c r="K51" s="40">
        <v>41.22</v>
      </c>
      <c r="L51" s="40">
        <v>41.22</v>
      </c>
      <c r="Q51" s="130"/>
      <c r="R51" s="130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48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130"/>
      <c r="R52" s="130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49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130"/>
      <c r="R53" s="130"/>
    </row>
    <row r="54" spans="1:19" ht="27.75" customHeight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50</v>
      </c>
      <c r="H54" s="23">
        <v>25</v>
      </c>
      <c r="I54" s="41">
        <v>1700</v>
      </c>
      <c r="J54" s="40">
        <v>1700</v>
      </c>
      <c r="K54" s="40">
        <v>1700</v>
      </c>
      <c r="L54" s="40">
        <v>1700</v>
      </c>
      <c r="Q54" s="130"/>
      <c r="R54" s="130"/>
    </row>
    <row r="55" spans="1:19" ht="15.75" customHeight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51</v>
      </c>
      <c r="H55" s="23">
        <v>26</v>
      </c>
      <c r="I55" s="41">
        <v>1700</v>
      </c>
      <c r="J55" s="40">
        <v>1700</v>
      </c>
      <c r="K55" s="40">
        <v>1638.66</v>
      </c>
      <c r="L55" s="40">
        <v>1638.66</v>
      </c>
      <c r="Q55" s="130"/>
      <c r="R55" s="130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52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130"/>
      <c r="R56" s="130"/>
    </row>
    <row r="57" spans="1:19" ht="14.25" customHeight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53</v>
      </c>
      <c r="H57" s="23">
        <v>28</v>
      </c>
      <c r="I57" s="41">
        <v>26000</v>
      </c>
      <c r="J57" s="40">
        <v>26000</v>
      </c>
      <c r="K57" s="40">
        <v>22943.61</v>
      </c>
      <c r="L57" s="40">
        <v>22943.61</v>
      </c>
      <c r="Q57" s="130"/>
      <c r="R57" s="130"/>
    </row>
    <row r="58" spans="1:19" ht="27.75" customHeight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54</v>
      </c>
      <c r="H58" s="23">
        <v>29</v>
      </c>
      <c r="I58" s="41">
        <v>4700</v>
      </c>
      <c r="J58" s="40">
        <v>4700</v>
      </c>
      <c r="K58" s="40">
        <v>4690.38</v>
      </c>
      <c r="L58" s="40">
        <v>4690.38</v>
      </c>
      <c r="Q58" s="130"/>
      <c r="R58" s="130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55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130"/>
      <c r="R59" s="130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56</v>
      </c>
      <c r="H60" s="23">
        <v>31</v>
      </c>
      <c r="I60" s="41">
        <v>31070</v>
      </c>
      <c r="J60" s="40">
        <v>31070</v>
      </c>
      <c r="K60" s="40">
        <v>30328.17</v>
      </c>
      <c r="L60" s="40">
        <v>30328.17</v>
      </c>
      <c r="Q60" s="130"/>
      <c r="R60" s="130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57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58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130"/>
      <c r="S62" s="130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59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130"/>
      <c r="R63" s="130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59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130"/>
      <c r="R64" s="130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60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130"/>
      <c r="R65" s="130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61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130"/>
      <c r="R66" s="130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62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130"/>
      <c r="R67" s="130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63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130"/>
      <c r="R68" s="130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63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130"/>
      <c r="R69" s="130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60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130"/>
      <c r="R70" s="130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61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130"/>
      <c r="R71" s="130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62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130"/>
      <c r="R72" s="130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64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130"/>
      <c r="R73" s="130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65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130"/>
      <c r="R74" s="130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66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130"/>
      <c r="R75" s="130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67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130"/>
      <c r="R76" s="130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68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130"/>
      <c r="R77" s="130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69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69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69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69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70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71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71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71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72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73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74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75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76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76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76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77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78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79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79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79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80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81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82</v>
      </c>
      <c r="H100" s="23">
        <v>71</v>
      </c>
      <c r="I100" s="24">
        <f t="shared" ref="I100:L101" si="7">I101</f>
        <v>0</v>
      </c>
      <c r="J100" s="64">
        <f t="shared" si="7"/>
        <v>0</v>
      </c>
      <c r="K100" s="25">
        <f t="shared" si="7"/>
        <v>0</v>
      </c>
      <c r="L100" s="24">
        <f t="shared" si="7"/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83</v>
      </c>
      <c r="H101" s="23">
        <v>72</v>
      </c>
      <c r="I101" s="24">
        <f t="shared" si="7"/>
        <v>0</v>
      </c>
      <c r="J101" s="64">
        <f t="shared" si="7"/>
        <v>0</v>
      </c>
      <c r="K101" s="25">
        <f t="shared" si="7"/>
        <v>0</v>
      </c>
      <c r="L101" s="24">
        <f t="shared" si="7"/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83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83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84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85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85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85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86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87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88</v>
      </c>
      <c r="H110" s="23">
        <v>81</v>
      </c>
      <c r="I110" s="33">
        <f t="shared" ref="I110:L111" si="8">I111</f>
        <v>0</v>
      </c>
      <c r="J110" s="66">
        <f t="shared" si="8"/>
        <v>0</v>
      </c>
      <c r="K110" s="32">
        <f t="shared" si="8"/>
        <v>0</v>
      </c>
      <c r="L110" s="33">
        <f t="shared" si="8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88</v>
      </c>
      <c r="H111" s="23">
        <v>82</v>
      </c>
      <c r="I111" s="24">
        <f t="shared" si="8"/>
        <v>0</v>
      </c>
      <c r="J111" s="64">
        <f t="shared" si="8"/>
        <v>0</v>
      </c>
      <c r="K111" s="25">
        <f t="shared" si="8"/>
        <v>0</v>
      </c>
      <c r="L111" s="24">
        <f t="shared" si="8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88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89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90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91</v>
      </c>
      <c r="H115" s="23">
        <v>86</v>
      </c>
      <c r="I115" s="24">
        <f t="shared" ref="I115:L117" si="9">I116</f>
        <v>0</v>
      </c>
      <c r="J115" s="64">
        <f t="shared" si="9"/>
        <v>0</v>
      </c>
      <c r="K115" s="25">
        <f t="shared" si="9"/>
        <v>0</v>
      </c>
      <c r="L115" s="24">
        <f t="shared" si="9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91</v>
      </c>
      <c r="H116" s="23">
        <v>87</v>
      </c>
      <c r="I116" s="24">
        <f t="shared" si="9"/>
        <v>0</v>
      </c>
      <c r="J116" s="64">
        <f t="shared" si="9"/>
        <v>0</v>
      </c>
      <c r="K116" s="25">
        <f t="shared" si="9"/>
        <v>0</v>
      </c>
      <c r="L116" s="24">
        <f t="shared" si="9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91</v>
      </c>
      <c r="H117" s="23">
        <v>88</v>
      </c>
      <c r="I117" s="73">
        <f t="shared" si="9"/>
        <v>0</v>
      </c>
      <c r="J117" s="74">
        <f t="shared" si="9"/>
        <v>0</v>
      </c>
      <c r="K117" s="75">
        <f t="shared" si="9"/>
        <v>0</v>
      </c>
      <c r="L117" s="73">
        <f t="shared" si="9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91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92</v>
      </c>
      <c r="H119" s="23">
        <v>90</v>
      </c>
      <c r="I119" s="44">
        <f t="shared" ref="I119:L121" si="10">I120</f>
        <v>0</v>
      </c>
      <c r="J119" s="65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92</v>
      </c>
      <c r="H120" s="23">
        <v>91</v>
      </c>
      <c r="I120" s="24">
        <f t="shared" si="10"/>
        <v>0</v>
      </c>
      <c r="J120" s="64">
        <f t="shared" si="10"/>
        <v>0</v>
      </c>
      <c r="K120" s="25">
        <f t="shared" si="10"/>
        <v>0</v>
      </c>
      <c r="L120" s="24">
        <f t="shared" si="10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92</v>
      </c>
      <c r="H121" s="23">
        <v>92</v>
      </c>
      <c r="I121" s="24">
        <f t="shared" si="10"/>
        <v>0</v>
      </c>
      <c r="J121" s="64">
        <f t="shared" si="10"/>
        <v>0</v>
      </c>
      <c r="K121" s="25">
        <f t="shared" si="10"/>
        <v>0</v>
      </c>
      <c r="L121" s="24">
        <f t="shared" si="10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92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93</v>
      </c>
      <c r="H123" s="23">
        <v>94</v>
      </c>
      <c r="I123" s="44">
        <f t="shared" ref="I123:L125" si="11">I124</f>
        <v>0</v>
      </c>
      <c r="J123" s="65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93</v>
      </c>
      <c r="H124" s="23">
        <v>95</v>
      </c>
      <c r="I124" s="24">
        <f t="shared" si="11"/>
        <v>0</v>
      </c>
      <c r="J124" s="64">
        <f t="shared" si="11"/>
        <v>0</v>
      </c>
      <c r="K124" s="25">
        <f t="shared" si="11"/>
        <v>0</v>
      </c>
      <c r="L124" s="24">
        <f t="shared" si="11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93</v>
      </c>
      <c r="H125" s="23">
        <v>96</v>
      </c>
      <c r="I125" s="24">
        <f t="shared" si="11"/>
        <v>0</v>
      </c>
      <c r="J125" s="64">
        <f t="shared" si="11"/>
        <v>0</v>
      </c>
      <c r="K125" s="25">
        <f t="shared" si="11"/>
        <v>0</v>
      </c>
      <c r="L125" s="24">
        <f t="shared" si="11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93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94</v>
      </c>
      <c r="H127" s="23">
        <v>98</v>
      </c>
      <c r="I127" s="51">
        <f t="shared" ref="I127:L129" si="12">I128</f>
        <v>0</v>
      </c>
      <c r="J127" s="77">
        <f t="shared" si="12"/>
        <v>0</v>
      </c>
      <c r="K127" s="52">
        <f t="shared" si="12"/>
        <v>0</v>
      </c>
      <c r="L127" s="51">
        <f t="shared" si="12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95</v>
      </c>
      <c r="H128" s="23">
        <v>99</v>
      </c>
      <c r="I128" s="24">
        <f t="shared" si="12"/>
        <v>0</v>
      </c>
      <c r="J128" s="64">
        <f t="shared" si="12"/>
        <v>0</v>
      </c>
      <c r="K128" s="25">
        <f t="shared" si="12"/>
        <v>0</v>
      </c>
      <c r="L128" s="24">
        <f t="shared" si="12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94</v>
      </c>
      <c r="H129" s="23">
        <v>100</v>
      </c>
      <c r="I129" s="24">
        <f t="shared" si="12"/>
        <v>0</v>
      </c>
      <c r="J129" s="64">
        <f t="shared" si="12"/>
        <v>0</v>
      </c>
      <c r="K129" s="25">
        <f t="shared" si="12"/>
        <v>0</v>
      </c>
      <c r="L129" s="24">
        <f t="shared" si="12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96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customHeight="1">
      <c r="A131" s="67">
        <v>2</v>
      </c>
      <c r="B131" s="19">
        <v>7</v>
      </c>
      <c r="C131" s="19"/>
      <c r="D131" s="20"/>
      <c r="E131" s="20"/>
      <c r="F131" s="22"/>
      <c r="G131" s="21" t="s">
        <v>97</v>
      </c>
      <c r="H131" s="23">
        <v>102</v>
      </c>
      <c r="I131" s="25">
        <f>SUM(I132+I137+I145)</f>
        <v>19454</v>
      </c>
      <c r="J131" s="64">
        <f>SUM(J132+J137+J145)</f>
        <v>19454</v>
      </c>
      <c r="K131" s="25">
        <f>SUM(K132+K137+K145)</f>
        <v>19219.71</v>
      </c>
      <c r="L131" s="24">
        <f>SUM(L132+L137+L145)</f>
        <v>19219.71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98</v>
      </c>
      <c r="H132" s="23">
        <v>103</v>
      </c>
      <c r="I132" s="25">
        <f t="shared" ref="I132:L133" si="13">I133</f>
        <v>0</v>
      </c>
      <c r="J132" s="64">
        <f t="shared" si="13"/>
        <v>0</v>
      </c>
      <c r="K132" s="25">
        <f t="shared" si="13"/>
        <v>0</v>
      </c>
      <c r="L132" s="24">
        <f t="shared" si="13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98</v>
      </c>
      <c r="H133" s="23">
        <v>104</v>
      </c>
      <c r="I133" s="25">
        <f t="shared" si="13"/>
        <v>0</v>
      </c>
      <c r="J133" s="64">
        <f t="shared" si="13"/>
        <v>0</v>
      </c>
      <c r="K133" s="25">
        <f t="shared" si="13"/>
        <v>0</v>
      </c>
      <c r="L133" s="24">
        <f t="shared" si="13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98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99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100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101</v>
      </c>
      <c r="H137" s="23">
        <v>108</v>
      </c>
      <c r="I137" s="32">
        <f t="shared" ref="I137:L138" si="14">I138</f>
        <v>0</v>
      </c>
      <c r="J137" s="66">
        <f t="shared" si="14"/>
        <v>0</v>
      </c>
      <c r="K137" s="32">
        <f t="shared" si="14"/>
        <v>0</v>
      </c>
      <c r="L137" s="33">
        <f t="shared" si="14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102</v>
      </c>
      <c r="H138" s="23">
        <v>109</v>
      </c>
      <c r="I138" s="25">
        <f t="shared" si="14"/>
        <v>0</v>
      </c>
      <c r="J138" s="64">
        <f t="shared" si="14"/>
        <v>0</v>
      </c>
      <c r="K138" s="25">
        <f t="shared" si="14"/>
        <v>0</v>
      </c>
      <c r="L138" s="24">
        <f t="shared" si="14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102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103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104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105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105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105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106</v>
      </c>
      <c r="H145" s="23">
        <v>116</v>
      </c>
      <c r="I145" s="25">
        <f t="shared" ref="I145:L146" si="15">I146</f>
        <v>19454</v>
      </c>
      <c r="J145" s="64">
        <f t="shared" si="15"/>
        <v>19454</v>
      </c>
      <c r="K145" s="25">
        <f t="shared" si="15"/>
        <v>19219.71</v>
      </c>
      <c r="L145" s="24">
        <f t="shared" si="15"/>
        <v>19219.71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106</v>
      </c>
      <c r="H146" s="23">
        <v>117</v>
      </c>
      <c r="I146" s="52">
        <f t="shared" si="15"/>
        <v>19454</v>
      </c>
      <c r="J146" s="77">
        <f t="shared" si="15"/>
        <v>19454</v>
      </c>
      <c r="K146" s="52">
        <f t="shared" si="15"/>
        <v>19219.71</v>
      </c>
      <c r="L146" s="51">
        <f t="shared" si="15"/>
        <v>19219.71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106</v>
      </c>
      <c r="H147" s="23">
        <v>118</v>
      </c>
      <c r="I147" s="25">
        <f>SUM(I148:I149)</f>
        <v>19454</v>
      </c>
      <c r="J147" s="64">
        <f>SUM(J148:J149)</f>
        <v>19454</v>
      </c>
      <c r="K147" s="25">
        <f>SUM(K148:K149)</f>
        <v>19219.71</v>
      </c>
      <c r="L147" s="24">
        <f>SUM(L148:L149)</f>
        <v>19219.71</v>
      </c>
    </row>
    <row r="148" spans="1:12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107</v>
      </c>
      <c r="H148" s="23">
        <v>119</v>
      </c>
      <c r="I148" s="78">
        <v>19454</v>
      </c>
      <c r="J148" s="78">
        <v>19454</v>
      </c>
      <c r="K148" s="78">
        <v>19219.71</v>
      </c>
      <c r="L148" s="78">
        <v>19219.71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108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109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109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110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110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111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112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241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113</v>
      </c>
      <c r="H157" s="23">
        <v>128</v>
      </c>
      <c r="I157" s="25">
        <f t="shared" ref="I157:L158" si="16">I158</f>
        <v>0</v>
      </c>
      <c r="J157" s="64">
        <f t="shared" si="16"/>
        <v>0</v>
      </c>
      <c r="K157" s="25">
        <f t="shared" si="16"/>
        <v>0</v>
      </c>
      <c r="L157" s="24">
        <f t="shared" si="16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113</v>
      </c>
      <c r="H158" s="23">
        <v>129</v>
      </c>
      <c r="I158" s="25">
        <f t="shared" si="16"/>
        <v>0</v>
      </c>
      <c r="J158" s="64">
        <f t="shared" si="16"/>
        <v>0</v>
      </c>
      <c r="K158" s="25">
        <f t="shared" si="16"/>
        <v>0</v>
      </c>
      <c r="L158" s="24">
        <f t="shared" si="16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113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114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115</v>
      </c>
      <c r="H161" s="23">
        <v>132</v>
      </c>
      <c r="I161" s="25">
        <f t="shared" ref="I161:L163" si="17">I162</f>
        <v>0</v>
      </c>
      <c r="J161" s="64">
        <f t="shared" si="17"/>
        <v>0</v>
      </c>
      <c r="K161" s="25">
        <f t="shared" si="17"/>
        <v>0</v>
      </c>
      <c r="L161" s="24">
        <f t="shared" si="17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116</v>
      </c>
      <c r="H162" s="23">
        <v>133</v>
      </c>
      <c r="I162" s="45">
        <f t="shared" si="17"/>
        <v>0</v>
      </c>
      <c r="J162" s="65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116</v>
      </c>
      <c r="H163" s="23">
        <v>134</v>
      </c>
      <c r="I163" s="25">
        <f t="shared" si="17"/>
        <v>0</v>
      </c>
      <c r="J163" s="64">
        <f t="shared" si="17"/>
        <v>0</v>
      </c>
      <c r="K163" s="25">
        <f t="shared" si="17"/>
        <v>0</v>
      </c>
      <c r="L163" s="24">
        <f t="shared" si="17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116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117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118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119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120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121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122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123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124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125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126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127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customHeight="1">
      <c r="A176" s="19">
        <v>3</v>
      </c>
      <c r="B176" s="21"/>
      <c r="C176" s="19"/>
      <c r="D176" s="20"/>
      <c r="E176" s="20"/>
      <c r="F176" s="22"/>
      <c r="G176" s="72" t="s">
        <v>128</v>
      </c>
      <c r="H176" s="23">
        <v>147</v>
      </c>
      <c r="I176" s="24">
        <f>SUM(I177+I230+I295)</f>
        <v>15900</v>
      </c>
      <c r="J176" s="64">
        <f>SUM(J177+J230+J295)</f>
        <v>15900</v>
      </c>
      <c r="K176" s="25">
        <f>SUM(K177+K230+K295)</f>
        <v>15809.3</v>
      </c>
      <c r="L176" s="24">
        <f>SUM(L177+L230+L295)</f>
        <v>15809.3</v>
      </c>
    </row>
    <row r="177" spans="1:16" ht="34.5" customHeight="1">
      <c r="A177" s="67">
        <v>3</v>
      </c>
      <c r="B177" s="19">
        <v>1</v>
      </c>
      <c r="C177" s="43"/>
      <c r="D177" s="26"/>
      <c r="E177" s="26"/>
      <c r="F177" s="80"/>
      <c r="G177" s="63" t="s">
        <v>129</v>
      </c>
      <c r="H177" s="23">
        <v>148</v>
      </c>
      <c r="I177" s="24">
        <f>SUM(I178+I201+I208+I220+I224)</f>
        <v>15900</v>
      </c>
      <c r="J177" s="44">
        <f>SUM(J178+J201+J208+J220+J224)</f>
        <v>15900</v>
      </c>
      <c r="K177" s="44">
        <f>SUM(K178+K201+K208+K220+K224)</f>
        <v>15809.3</v>
      </c>
      <c r="L177" s="44">
        <f>SUM(L178+L201+L208+L220+L224)</f>
        <v>15809.3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130</v>
      </c>
      <c r="H178" s="23">
        <v>149</v>
      </c>
      <c r="I178" s="44">
        <f>SUM(I179+I182+I187+I193+I198)</f>
        <v>15900</v>
      </c>
      <c r="J178" s="64">
        <f>SUM(J179+J182+J187+J193+J198)</f>
        <v>15900</v>
      </c>
      <c r="K178" s="25">
        <f>SUM(K179+K182+K187+K193+K198)</f>
        <v>15809.3</v>
      </c>
      <c r="L178" s="24">
        <f>SUM(L179+L182+L187+L193+L198)</f>
        <v>15809.3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131</v>
      </c>
      <c r="H179" s="23">
        <v>150</v>
      </c>
      <c r="I179" s="24">
        <f t="shared" ref="I179:L180" si="18">I180</f>
        <v>0</v>
      </c>
      <c r="J179" s="65">
        <f t="shared" si="18"/>
        <v>0</v>
      </c>
      <c r="K179" s="45">
        <f t="shared" si="18"/>
        <v>0</v>
      </c>
      <c r="L179" s="44">
        <f t="shared" si="18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132</v>
      </c>
      <c r="H180" s="23">
        <v>151</v>
      </c>
      <c r="I180" s="44">
        <f t="shared" si="18"/>
        <v>0</v>
      </c>
      <c r="J180" s="24">
        <f t="shared" si="18"/>
        <v>0</v>
      </c>
      <c r="K180" s="24">
        <f t="shared" si="18"/>
        <v>0</v>
      </c>
      <c r="L180" s="24">
        <f t="shared" si="18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132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133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133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134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135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136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137</v>
      </c>
      <c r="H187" s="23">
        <v>158</v>
      </c>
      <c r="I187" s="24">
        <f>I188</f>
        <v>10900</v>
      </c>
      <c r="J187" s="64">
        <f>J188</f>
        <v>10900</v>
      </c>
      <c r="K187" s="25">
        <f>K188</f>
        <v>10809.3</v>
      </c>
      <c r="L187" s="24">
        <f>L188</f>
        <v>10809.3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137</v>
      </c>
      <c r="H188" s="23">
        <v>159</v>
      </c>
      <c r="I188" s="24">
        <f t="shared" ref="I188:P188" si="19">SUM(I189:I192)</f>
        <v>10900</v>
      </c>
      <c r="J188" s="24">
        <f t="shared" si="19"/>
        <v>10900</v>
      </c>
      <c r="K188" s="24">
        <f t="shared" si="19"/>
        <v>10809.3</v>
      </c>
      <c r="L188" s="24">
        <f t="shared" si="19"/>
        <v>10809.3</v>
      </c>
      <c r="M188" s="24">
        <f t="shared" si="19"/>
        <v>0</v>
      </c>
      <c r="N188" s="24">
        <f t="shared" si="19"/>
        <v>0</v>
      </c>
      <c r="O188" s="24">
        <f t="shared" si="19"/>
        <v>0</v>
      </c>
      <c r="P188" s="24">
        <f t="shared" si="19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138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customHeight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139</v>
      </c>
      <c r="H190" s="23">
        <v>161</v>
      </c>
      <c r="I190" s="39">
        <v>4800</v>
      </c>
      <c r="J190" s="41">
        <v>4800</v>
      </c>
      <c r="K190" s="41">
        <v>4772.3</v>
      </c>
      <c r="L190" s="41">
        <v>4772.3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140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customHeight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156" t="s">
        <v>242</v>
      </c>
      <c r="H192" s="23">
        <v>163</v>
      </c>
      <c r="I192" s="157">
        <v>6100</v>
      </c>
      <c r="J192" s="158">
        <v>6100</v>
      </c>
      <c r="K192" s="41">
        <v>6037</v>
      </c>
      <c r="L192" s="41">
        <v>6037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141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141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142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143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144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145</v>
      </c>
      <c r="H198" s="23">
        <v>168</v>
      </c>
      <c r="I198" s="24">
        <f t="shared" ref="I198:L199" si="20">I199</f>
        <v>5000</v>
      </c>
      <c r="J198" s="64">
        <f t="shared" si="20"/>
        <v>5000</v>
      </c>
      <c r="K198" s="25">
        <f t="shared" si="20"/>
        <v>5000</v>
      </c>
      <c r="L198" s="24">
        <f t="shared" si="20"/>
        <v>5000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145</v>
      </c>
      <c r="H199" s="23">
        <v>169</v>
      </c>
      <c r="I199" s="25">
        <f t="shared" si="20"/>
        <v>5000</v>
      </c>
      <c r="J199" s="25">
        <f t="shared" si="20"/>
        <v>5000</v>
      </c>
      <c r="K199" s="25">
        <f t="shared" si="20"/>
        <v>5000</v>
      </c>
      <c r="L199" s="25">
        <f t="shared" si="20"/>
        <v>5000</v>
      </c>
    </row>
    <row r="200" spans="1:12" ht="27" customHeight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145</v>
      </c>
      <c r="H200" s="23">
        <v>170</v>
      </c>
      <c r="I200" s="39">
        <v>5000</v>
      </c>
      <c r="J200" s="41">
        <v>5000</v>
      </c>
      <c r="K200" s="41">
        <v>5000</v>
      </c>
      <c r="L200" s="41">
        <v>5000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146</v>
      </c>
      <c r="H201" s="23">
        <v>171</v>
      </c>
      <c r="I201" s="24">
        <f t="shared" ref="I201:L202" si="21">I202</f>
        <v>0</v>
      </c>
      <c r="J201" s="66">
        <f t="shared" si="21"/>
        <v>0</v>
      </c>
      <c r="K201" s="32">
        <f t="shared" si="21"/>
        <v>0</v>
      </c>
      <c r="L201" s="33">
        <f t="shared" si="21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146</v>
      </c>
      <c r="H202" s="23">
        <v>172</v>
      </c>
      <c r="I202" s="44">
        <f t="shared" si="21"/>
        <v>0</v>
      </c>
      <c r="J202" s="64">
        <f t="shared" si="21"/>
        <v>0</v>
      </c>
      <c r="K202" s="25">
        <f t="shared" si="21"/>
        <v>0</v>
      </c>
      <c r="L202" s="24">
        <f t="shared" si="21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146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147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148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149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150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151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152</v>
      </c>
      <c r="H209" s="23">
        <v>179</v>
      </c>
      <c r="I209" s="44">
        <f t="shared" ref="I209:L210" si="22">I210</f>
        <v>0</v>
      </c>
      <c r="J209" s="65">
        <f t="shared" si="22"/>
        <v>0</v>
      </c>
      <c r="K209" s="45">
        <f t="shared" si="22"/>
        <v>0</v>
      </c>
      <c r="L209" s="44">
        <f t="shared" si="22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152</v>
      </c>
      <c r="H210" s="23">
        <v>180</v>
      </c>
      <c r="I210" s="24">
        <f t="shared" si="22"/>
        <v>0</v>
      </c>
      <c r="J210" s="64">
        <f t="shared" si="22"/>
        <v>0</v>
      </c>
      <c r="K210" s="25">
        <f t="shared" si="22"/>
        <v>0</v>
      </c>
      <c r="L210" s="24">
        <f t="shared" si="22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152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153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153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154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155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156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157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158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153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159</v>
      </c>
      <c r="H220" s="23">
        <v>190</v>
      </c>
      <c r="I220" s="44">
        <f t="shared" ref="I220:L222" si="23">I221</f>
        <v>0</v>
      </c>
      <c r="J220" s="65">
        <f t="shared" si="23"/>
        <v>0</v>
      </c>
      <c r="K220" s="45">
        <f t="shared" si="23"/>
        <v>0</v>
      </c>
      <c r="L220" s="45">
        <f t="shared" si="23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159</v>
      </c>
      <c r="H221" s="23">
        <v>191</v>
      </c>
      <c r="I221" s="51">
        <f t="shared" si="23"/>
        <v>0</v>
      </c>
      <c r="J221" s="77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160</v>
      </c>
      <c r="H222" s="23">
        <v>192</v>
      </c>
      <c r="I222" s="24">
        <f t="shared" si="23"/>
        <v>0</v>
      </c>
      <c r="J222" s="64">
        <f t="shared" si="23"/>
        <v>0</v>
      </c>
      <c r="K222" s="25">
        <f t="shared" si="23"/>
        <v>0</v>
      </c>
      <c r="L222" s="25">
        <f t="shared" si="23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160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161</v>
      </c>
      <c r="H224" s="23">
        <v>194</v>
      </c>
      <c r="I224" s="24">
        <f t="shared" ref="I224:L225" si="24">I225</f>
        <v>0</v>
      </c>
      <c r="J224" s="24">
        <f t="shared" si="24"/>
        <v>0</v>
      </c>
      <c r="K224" s="24">
        <f t="shared" si="24"/>
        <v>0</v>
      </c>
      <c r="L224" s="24">
        <f t="shared" si="24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161</v>
      </c>
      <c r="H225" s="23">
        <v>195</v>
      </c>
      <c r="I225" s="24">
        <f t="shared" si="24"/>
        <v>0</v>
      </c>
      <c r="J225" s="24">
        <f t="shared" si="24"/>
        <v>0</v>
      </c>
      <c r="K225" s="24">
        <f t="shared" si="24"/>
        <v>0</v>
      </c>
      <c r="L225" s="24">
        <f t="shared" si="24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161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162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163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164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135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165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166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167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168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168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169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170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171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172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173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174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175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175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176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177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178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178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179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180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181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181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182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183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184</v>
      </c>
      <c r="H253" s="23">
        <v>223</v>
      </c>
      <c r="I253" s="24">
        <f t="shared" ref="I253:L254" si="25">I254</f>
        <v>0</v>
      </c>
      <c r="J253" s="64">
        <f t="shared" si="25"/>
        <v>0</v>
      </c>
      <c r="K253" s="25">
        <f t="shared" si="25"/>
        <v>0</v>
      </c>
      <c r="L253" s="25">
        <f t="shared" si="25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184</v>
      </c>
      <c r="H254" s="23">
        <v>224</v>
      </c>
      <c r="I254" s="25">
        <f t="shared" si="25"/>
        <v>0</v>
      </c>
      <c r="J254" s="64">
        <f t="shared" si="25"/>
        <v>0</v>
      </c>
      <c r="K254" s="25">
        <f t="shared" si="25"/>
        <v>0</v>
      </c>
      <c r="L254" s="25">
        <f t="shared" si="25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184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185</v>
      </c>
      <c r="H256" s="23">
        <v>226</v>
      </c>
      <c r="I256" s="24">
        <f t="shared" ref="I256:L257" si="26">I257</f>
        <v>0</v>
      </c>
      <c r="J256" s="64">
        <f t="shared" si="26"/>
        <v>0</v>
      </c>
      <c r="K256" s="25">
        <f t="shared" si="26"/>
        <v>0</v>
      </c>
      <c r="L256" s="25">
        <f t="shared" si="26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185</v>
      </c>
      <c r="H257" s="23">
        <v>227</v>
      </c>
      <c r="I257" s="24">
        <f t="shared" si="26"/>
        <v>0</v>
      </c>
      <c r="J257" s="64">
        <f t="shared" si="26"/>
        <v>0</v>
      </c>
      <c r="K257" s="25">
        <f t="shared" si="26"/>
        <v>0</v>
      </c>
      <c r="L257" s="25">
        <f t="shared" si="26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185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186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186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187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188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189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190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168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168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191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170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171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172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173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192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193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193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194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195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196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196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197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198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199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199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200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201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202</v>
      </c>
      <c r="H285" s="23">
        <v>255</v>
      </c>
      <c r="I285" s="24">
        <f t="shared" ref="I285:L286" si="27">I286</f>
        <v>0</v>
      </c>
      <c r="J285" s="64">
        <f t="shared" si="27"/>
        <v>0</v>
      </c>
      <c r="K285" s="25">
        <f t="shared" si="27"/>
        <v>0</v>
      </c>
      <c r="L285" s="25">
        <f t="shared" si="27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202</v>
      </c>
      <c r="H286" s="23">
        <v>256</v>
      </c>
      <c r="I286" s="24">
        <f t="shared" si="27"/>
        <v>0</v>
      </c>
      <c r="J286" s="64">
        <f t="shared" si="27"/>
        <v>0</v>
      </c>
      <c r="K286" s="25">
        <f t="shared" si="27"/>
        <v>0</v>
      </c>
      <c r="L286" s="25">
        <f t="shared" si="27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202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185</v>
      </c>
      <c r="H288" s="23">
        <v>258</v>
      </c>
      <c r="I288" s="24">
        <f t="shared" ref="I288:L289" si="28">I289</f>
        <v>0</v>
      </c>
      <c r="J288" s="92">
        <f t="shared" si="28"/>
        <v>0</v>
      </c>
      <c r="K288" s="25">
        <f t="shared" si="28"/>
        <v>0</v>
      </c>
      <c r="L288" s="25">
        <f t="shared" si="28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185</v>
      </c>
      <c r="H289" s="23">
        <v>259</v>
      </c>
      <c r="I289" s="24">
        <f t="shared" si="28"/>
        <v>0</v>
      </c>
      <c r="J289" s="92">
        <f t="shared" si="28"/>
        <v>0</v>
      </c>
      <c r="K289" s="25">
        <f t="shared" si="28"/>
        <v>0</v>
      </c>
      <c r="L289" s="25">
        <f t="shared" si="28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185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186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186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187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188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203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204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190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168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168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191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170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171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172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205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192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206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206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207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208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209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209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210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211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212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212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213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214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215</v>
      </c>
      <c r="H318" s="23">
        <v>288</v>
      </c>
      <c r="I318" s="45">
        <f t="shared" ref="I318:L319" si="29">I319</f>
        <v>0</v>
      </c>
      <c r="J318" s="92">
        <f t="shared" si="29"/>
        <v>0</v>
      </c>
      <c r="K318" s="25">
        <f t="shared" si="29"/>
        <v>0</v>
      </c>
      <c r="L318" s="25">
        <f t="shared" si="29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215</v>
      </c>
      <c r="H319" s="23">
        <v>289</v>
      </c>
      <c r="I319" s="25">
        <f t="shared" si="29"/>
        <v>0</v>
      </c>
      <c r="J319" s="93">
        <f t="shared" si="29"/>
        <v>0</v>
      </c>
      <c r="K319" s="45">
        <f t="shared" si="29"/>
        <v>0</v>
      </c>
      <c r="L319" s="45">
        <f t="shared" si="29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216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185</v>
      </c>
      <c r="H321" s="23">
        <v>291</v>
      </c>
      <c r="I321" s="25">
        <f t="shared" ref="I321:L322" si="30">I322</f>
        <v>0</v>
      </c>
      <c r="J321" s="92">
        <f t="shared" si="30"/>
        <v>0</v>
      </c>
      <c r="K321" s="25">
        <f t="shared" si="30"/>
        <v>0</v>
      </c>
      <c r="L321" s="25">
        <f t="shared" si="30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185</v>
      </c>
      <c r="H322" s="23">
        <v>292</v>
      </c>
      <c r="I322" s="24">
        <f t="shared" si="30"/>
        <v>0</v>
      </c>
      <c r="J322" s="92">
        <f t="shared" si="30"/>
        <v>0</v>
      </c>
      <c r="K322" s="25">
        <f t="shared" si="30"/>
        <v>0</v>
      </c>
      <c r="L322" s="25">
        <f t="shared" si="30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185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217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217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218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219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220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167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167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168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191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170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171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172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173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192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206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206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207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208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209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209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210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211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212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212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213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221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215</v>
      </c>
      <c r="H350" s="23">
        <v>320</v>
      </c>
      <c r="I350" s="24">
        <f t="shared" ref="I350:L351" si="31">I351</f>
        <v>0</v>
      </c>
      <c r="J350" s="64">
        <f t="shared" si="31"/>
        <v>0</v>
      </c>
      <c r="K350" s="25">
        <f t="shared" si="31"/>
        <v>0</v>
      </c>
      <c r="L350" s="25">
        <f t="shared" si="31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215</v>
      </c>
      <c r="H351" s="23">
        <v>321</v>
      </c>
      <c r="I351" s="44">
        <f t="shared" si="31"/>
        <v>0</v>
      </c>
      <c r="J351" s="65">
        <f t="shared" si="31"/>
        <v>0</v>
      </c>
      <c r="K351" s="45">
        <f t="shared" si="31"/>
        <v>0</v>
      </c>
      <c r="L351" s="45">
        <f t="shared" si="31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215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185</v>
      </c>
      <c r="H353" s="23">
        <v>323</v>
      </c>
      <c r="I353" s="24">
        <f t="shared" ref="I353:L354" si="32">I354</f>
        <v>0</v>
      </c>
      <c r="J353" s="64">
        <f t="shared" si="32"/>
        <v>0</v>
      </c>
      <c r="K353" s="25">
        <f t="shared" si="32"/>
        <v>0</v>
      </c>
      <c r="L353" s="25">
        <f t="shared" si="32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185</v>
      </c>
      <c r="H354" s="23">
        <v>324</v>
      </c>
      <c r="I354" s="24">
        <f t="shared" si="32"/>
        <v>0</v>
      </c>
      <c r="J354" s="64">
        <f t="shared" si="32"/>
        <v>0</v>
      </c>
      <c r="K354" s="25">
        <f t="shared" si="32"/>
        <v>0</v>
      </c>
      <c r="L354" s="25">
        <f t="shared" si="32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185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217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217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218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219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222</v>
      </c>
      <c r="H360" s="23">
        <v>330</v>
      </c>
      <c r="I360" s="73">
        <f>SUM(I30+I176)</f>
        <v>990931</v>
      </c>
      <c r="J360" s="73">
        <f>SUM(J30+J176)</f>
        <v>990931</v>
      </c>
      <c r="K360" s="73">
        <f>SUM(K30+K176)</f>
        <v>950404.86</v>
      </c>
      <c r="L360" s="73">
        <f>SUM(L30+L176)</f>
        <v>950404.86</v>
      </c>
    </row>
    <row r="361" spans="1:12" ht="18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232</v>
      </c>
      <c r="H362" s="113"/>
      <c r="I362" s="103"/>
      <c r="J362" s="102"/>
      <c r="K362" s="9" t="s">
        <v>233</v>
      </c>
      <c r="L362" s="103"/>
    </row>
    <row r="363" spans="1:12" ht="18.75" customHeight="1">
      <c r="A363" s="104"/>
      <c r="B363" s="104"/>
      <c r="C363" s="104"/>
      <c r="D363" s="105" t="s">
        <v>223</v>
      </c>
      <c r="E363" s="136"/>
      <c r="F363" s="136"/>
      <c r="G363" s="113"/>
      <c r="H363" s="113"/>
      <c r="I363" s="138" t="s">
        <v>224</v>
      </c>
      <c r="K363" s="210" t="s">
        <v>225</v>
      </c>
      <c r="L363" s="210"/>
    </row>
    <row r="364" spans="1:12" ht="15.75" customHeight="1">
      <c r="I364" s="131"/>
      <c r="K364" s="131"/>
      <c r="L364" s="131"/>
    </row>
    <row r="365" spans="1:12" ht="15.75" customHeight="1">
      <c r="D365" s="9"/>
      <c r="E365" s="9"/>
      <c r="F365" s="15"/>
      <c r="G365" s="9" t="s">
        <v>226</v>
      </c>
      <c r="I365" s="131"/>
      <c r="K365" s="9" t="s">
        <v>243</v>
      </c>
      <c r="L365" s="132"/>
    </row>
    <row r="366" spans="1:12" ht="26.25" customHeight="1">
      <c r="D366" s="214" t="s">
        <v>227</v>
      </c>
      <c r="E366" s="215"/>
      <c r="F366" s="215"/>
      <c r="G366" s="215"/>
      <c r="H366" s="133"/>
      <c r="I366" s="134" t="s">
        <v>224</v>
      </c>
      <c r="K366" s="210" t="s">
        <v>225</v>
      </c>
      <c r="L366" s="210"/>
    </row>
  </sheetData>
  <sheetProtection formatCells="0" formatColumns="0" formatRows="0" insertColumns="0" insertRows="0" insertHyperlinks="0" deleteColumns="0" deleteRows="0" sort="0" autoFilter="0" pivotTables="0"/>
  <mergeCells count="24"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  <mergeCell ref="A22:I22"/>
    <mergeCell ref="A23:I23"/>
    <mergeCell ref="A26:I26"/>
    <mergeCell ref="K363:L363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topLeftCell="A4" workbookViewId="0">
      <selection activeCell="R23" sqref="R23"/>
    </sheetView>
  </sheetViews>
  <sheetFormatPr defaultRowHeight="15"/>
  <cols>
    <col min="1" max="4" width="2" style="150" customWidth="1"/>
    <col min="5" max="5" width="2.140625" style="150" customWidth="1"/>
    <col min="6" max="6" width="3.5703125" style="147" customWidth="1"/>
    <col min="7" max="7" width="34.28515625" style="150" customWidth="1"/>
    <col min="8" max="8" width="4.7109375" style="150" customWidth="1"/>
    <col min="9" max="9" width="9" style="150" customWidth="1"/>
    <col min="10" max="10" width="11.7109375" style="150" customWidth="1"/>
    <col min="11" max="11" width="12.42578125" style="150" customWidth="1"/>
    <col min="12" max="12" width="10.140625" style="150" customWidth="1"/>
    <col min="13" max="13" width="0.140625" style="150" hidden="1" customWidth="1"/>
    <col min="14" max="14" width="6.140625" style="150" hidden="1" customWidth="1"/>
    <col min="15" max="15" width="8.85546875" style="150" hidden="1" customWidth="1"/>
    <col min="16" max="16" width="9.140625" style="150" hidden="1" customWidth="1"/>
    <col min="17" max="17" width="11.28515625" style="150" customWidth="1"/>
    <col min="18" max="18" width="34.42578125" style="150" customWidth="1"/>
    <col min="19" max="19" width="9.140625" style="150"/>
    <col min="20" max="256" width="9.140625" style="151"/>
    <col min="257" max="260" width="2" style="151" customWidth="1"/>
    <col min="261" max="261" width="2.140625" style="151" customWidth="1"/>
    <col min="262" max="262" width="3.5703125" style="151" customWidth="1"/>
    <col min="263" max="263" width="34.28515625" style="151" customWidth="1"/>
    <col min="264" max="264" width="4.7109375" style="151" customWidth="1"/>
    <col min="265" max="265" width="9" style="151" customWidth="1"/>
    <col min="266" max="266" width="11.7109375" style="151" customWidth="1"/>
    <col min="267" max="267" width="12.42578125" style="151" customWidth="1"/>
    <col min="268" max="268" width="10.140625" style="151" customWidth="1"/>
    <col min="269" max="272" width="0" style="151" hidden="1" customWidth="1"/>
    <col min="273" max="273" width="11.28515625" style="151" customWidth="1"/>
    <col min="274" max="274" width="34.42578125" style="151" customWidth="1"/>
    <col min="275" max="512" width="9.140625" style="151"/>
    <col min="513" max="516" width="2" style="151" customWidth="1"/>
    <col min="517" max="517" width="2.140625" style="151" customWidth="1"/>
    <col min="518" max="518" width="3.5703125" style="151" customWidth="1"/>
    <col min="519" max="519" width="34.28515625" style="151" customWidth="1"/>
    <col min="520" max="520" width="4.7109375" style="151" customWidth="1"/>
    <col min="521" max="521" width="9" style="151" customWidth="1"/>
    <col min="522" max="522" width="11.7109375" style="151" customWidth="1"/>
    <col min="523" max="523" width="12.42578125" style="151" customWidth="1"/>
    <col min="524" max="524" width="10.140625" style="151" customWidth="1"/>
    <col min="525" max="528" width="0" style="151" hidden="1" customWidth="1"/>
    <col min="529" max="529" width="11.28515625" style="151" customWidth="1"/>
    <col min="530" max="530" width="34.42578125" style="151" customWidth="1"/>
    <col min="531" max="768" width="9.140625" style="151"/>
    <col min="769" max="772" width="2" style="151" customWidth="1"/>
    <col min="773" max="773" width="2.140625" style="151" customWidth="1"/>
    <col min="774" max="774" width="3.5703125" style="151" customWidth="1"/>
    <col min="775" max="775" width="34.28515625" style="151" customWidth="1"/>
    <col min="776" max="776" width="4.7109375" style="151" customWidth="1"/>
    <col min="777" max="777" width="9" style="151" customWidth="1"/>
    <col min="778" max="778" width="11.7109375" style="151" customWidth="1"/>
    <col min="779" max="779" width="12.42578125" style="151" customWidth="1"/>
    <col min="780" max="780" width="10.140625" style="151" customWidth="1"/>
    <col min="781" max="784" width="0" style="151" hidden="1" customWidth="1"/>
    <col min="785" max="785" width="11.28515625" style="151" customWidth="1"/>
    <col min="786" max="786" width="34.42578125" style="151" customWidth="1"/>
    <col min="787" max="1024" width="9.140625" style="151"/>
    <col min="1025" max="1028" width="2" style="151" customWidth="1"/>
    <col min="1029" max="1029" width="2.140625" style="151" customWidth="1"/>
    <col min="1030" max="1030" width="3.5703125" style="151" customWidth="1"/>
    <col min="1031" max="1031" width="34.28515625" style="151" customWidth="1"/>
    <col min="1032" max="1032" width="4.7109375" style="151" customWidth="1"/>
    <col min="1033" max="1033" width="9" style="151" customWidth="1"/>
    <col min="1034" max="1034" width="11.7109375" style="151" customWidth="1"/>
    <col min="1035" max="1035" width="12.42578125" style="151" customWidth="1"/>
    <col min="1036" max="1036" width="10.140625" style="151" customWidth="1"/>
    <col min="1037" max="1040" width="0" style="151" hidden="1" customWidth="1"/>
    <col min="1041" max="1041" width="11.28515625" style="151" customWidth="1"/>
    <col min="1042" max="1042" width="34.42578125" style="151" customWidth="1"/>
    <col min="1043" max="1280" width="9.140625" style="151"/>
    <col min="1281" max="1284" width="2" style="151" customWidth="1"/>
    <col min="1285" max="1285" width="2.140625" style="151" customWidth="1"/>
    <col min="1286" max="1286" width="3.5703125" style="151" customWidth="1"/>
    <col min="1287" max="1287" width="34.28515625" style="151" customWidth="1"/>
    <col min="1288" max="1288" width="4.7109375" style="151" customWidth="1"/>
    <col min="1289" max="1289" width="9" style="151" customWidth="1"/>
    <col min="1290" max="1290" width="11.7109375" style="151" customWidth="1"/>
    <col min="1291" max="1291" width="12.42578125" style="151" customWidth="1"/>
    <col min="1292" max="1292" width="10.140625" style="151" customWidth="1"/>
    <col min="1293" max="1296" width="0" style="151" hidden="1" customWidth="1"/>
    <col min="1297" max="1297" width="11.28515625" style="151" customWidth="1"/>
    <col min="1298" max="1298" width="34.42578125" style="151" customWidth="1"/>
    <col min="1299" max="1536" width="9.140625" style="151"/>
    <col min="1537" max="1540" width="2" style="151" customWidth="1"/>
    <col min="1541" max="1541" width="2.140625" style="151" customWidth="1"/>
    <col min="1542" max="1542" width="3.5703125" style="151" customWidth="1"/>
    <col min="1543" max="1543" width="34.28515625" style="151" customWidth="1"/>
    <col min="1544" max="1544" width="4.7109375" style="151" customWidth="1"/>
    <col min="1545" max="1545" width="9" style="151" customWidth="1"/>
    <col min="1546" max="1546" width="11.7109375" style="151" customWidth="1"/>
    <col min="1547" max="1547" width="12.42578125" style="151" customWidth="1"/>
    <col min="1548" max="1548" width="10.140625" style="151" customWidth="1"/>
    <col min="1549" max="1552" width="0" style="151" hidden="1" customWidth="1"/>
    <col min="1553" max="1553" width="11.28515625" style="151" customWidth="1"/>
    <col min="1554" max="1554" width="34.42578125" style="151" customWidth="1"/>
    <col min="1555" max="1792" width="9.140625" style="151"/>
    <col min="1793" max="1796" width="2" style="151" customWidth="1"/>
    <col min="1797" max="1797" width="2.140625" style="151" customWidth="1"/>
    <col min="1798" max="1798" width="3.5703125" style="151" customWidth="1"/>
    <col min="1799" max="1799" width="34.28515625" style="151" customWidth="1"/>
    <col min="1800" max="1800" width="4.7109375" style="151" customWidth="1"/>
    <col min="1801" max="1801" width="9" style="151" customWidth="1"/>
    <col min="1802" max="1802" width="11.7109375" style="151" customWidth="1"/>
    <col min="1803" max="1803" width="12.42578125" style="151" customWidth="1"/>
    <col min="1804" max="1804" width="10.140625" style="151" customWidth="1"/>
    <col min="1805" max="1808" width="0" style="151" hidden="1" customWidth="1"/>
    <col min="1809" max="1809" width="11.28515625" style="151" customWidth="1"/>
    <col min="1810" max="1810" width="34.42578125" style="151" customWidth="1"/>
    <col min="1811" max="2048" width="9.140625" style="151"/>
    <col min="2049" max="2052" width="2" style="151" customWidth="1"/>
    <col min="2053" max="2053" width="2.140625" style="151" customWidth="1"/>
    <col min="2054" max="2054" width="3.5703125" style="151" customWidth="1"/>
    <col min="2055" max="2055" width="34.28515625" style="151" customWidth="1"/>
    <col min="2056" max="2056" width="4.7109375" style="151" customWidth="1"/>
    <col min="2057" max="2057" width="9" style="151" customWidth="1"/>
    <col min="2058" max="2058" width="11.7109375" style="151" customWidth="1"/>
    <col min="2059" max="2059" width="12.42578125" style="151" customWidth="1"/>
    <col min="2060" max="2060" width="10.140625" style="151" customWidth="1"/>
    <col min="2061" max="2064" width="0" style="151" hidden="1" customWidth="1"/>
    <col min="2065" max="2065" width="11.28515625" style="151" customWidth="1"/>
    <col min="2066" max="2066" width="34.42578125" style="151" customWidth="1"/>
    <col min="2067" max="2304" width="9.140625" style="151"/>
    <col min="2305" max="2308" width="2" style="151" customWidth="1"/>
    <col min="2309" max="2309" width="2.140625" style="151" customWidth="1"/>
    <col min="2310" max="2310" width="3.5703125" style="151" customWidth="1"/>
    <col min="2311" max="2311" width="34.28515625" style="151" customWidth="1"/>
    <col min="2312" max="2312" width="4.7109375" style="151" customWidth="1"/>
    <col min="2313" max="2313" width="9" style="151" customWidth="1"/>
    <col min="2314" max="2314" width="11.7109375" style="151" customWidth="1"/>
    <col min="2315" max="2315" width="12.42578125" style="151" customWidth="1"/>
    <col min="2316" max="2316" width="10.140625" style="151" customWidth="1"/>
    <col min="2317" max="2320" width="0" style="151" hidden="1" customWidth="1"/>
    <col min="2321" max="2321" width="11.28515625" style="151" customWidth="1"/>
    <col min="2322" max="2322" width="34.42578125" style="151" customWidth="1"/>
    <col min="2323" max="2560" width="9.140625" style="151"/>
    <col min="2561" max="2564" width="2" style="151" customWidth="1"/>
    <col min="2565" max="2565" width="2.140625" style="151" customWidth="1"/>
    <col min="2566" max="2566" width="3.5703125" style="151" customWidth="1"/>
    <col min="2567" max="2567" width="34.28515625" style="151" customWidth="1"/>
    <col min="2568" max="2568" width="4.7109375" style="151" customWidth="1"/>
    <col min="2569" max="2569" width="9" style="151" customWidth="1"/>
    <col min="2570" max="2570" width="11.7109375" style="151" customWidth="1"/>
    <col min="2571" max="2571" width="12.42578125" style="151" customWidth="1"/>
    <col min="2572" max="2572" width="10.140625" style="151" customWidth="1"/>
    <col min="2573" max="2576" width="0" style="151" hidden="1" customWidth="1"/>
    <col min="2577" max="2577" width="11.28515625" style="151" customWidth="1"/>
    <col min="2578" max="2578" width="34.42578125" style="151" customWidth="1"/>
    <col min="2579" max="2816" width="9.140625" style="151"/>
    <col min="2817" max="2820" width="2" style="151" customWidth="1"/>
    <col min="2821" max="2821" width="2.140625" style="151" customWidth="1"/>
    <col min="2822" max="2822" width="3.5703125" style="151" customWidth="1"/>
    <col min="2823" max="2823" width="34.28515625" style="151" customWidth="1"/>
    <col min="2824" max="2824" width="4.7109375" style="151" customWidth="1"/>
    <col min="2825" max="2825" width="9" style="151" customWidth="1"/>
    <col min="2826" max="2826" width="11.7109375" style="151" customWidth="1"/>
    <col min="2827" max="2827" width="12.42578125" style="151" customWidth="1"/>
    <col min="2828" max="2828" width="10.140625" style="151" customWidth="1"/>
    <col min="2829" max="2832" width="0" style="151" hidden="1" customWidth="1"/>
    <col min="2833" max="2833" width="11.28515625" style="151" customWidth="1"/>
    <col min="2834" max="2834" width="34.42578125" style="151" customWidth="1"/>
    <col min="2835" max="3072" width="9.140625" style="151"/>
    <col min="3073" max="3076" width="2" style="151" customWidth="1"/>
    <col min="3077" max="3077" width="2.140625" style="151" customWidth="1"/>
    <col min="3078" max="3078" width="3.5703125" style="151" customWidth="1"/>
    <col min="3079" max="3079" width="34.28515625" style="151" customWidth="1"/>
    <col min="3080" max="3080" width="4.7109375" style="151" customWidth="1"/>
    <col min="3081" max="3081" width="9" style="151" customWidth="1"/>
    <col min="3082" max="3082" width="11.7109375" style="151" customWidth="1"/>
    <col min="3083" max="3083" width="12.42578125" style="151" customWidth="1"/>
    <col min="3084" max="3084" width="10.140625" style="151" customWidth="1"/>
    <col min="3085" max="3088" width="0" style="151" hidden="1" customWidth="1"/>
    <col min="3089" max="3089" width="11.28515625" style="151" customWidth="1"/>
    <col min="3090" max="3090" width="34.42578125" style="151" customWidth="1"/>
    <col min="3091" max="3328" width="9.140625" style="151"/>
    <col min="3329" max="3332" width="2" style="151" customWidth="1"/>
    <col min="3333" max="3333" width="2.140625" style="151" customWidth="1"/>
    <col min="3334" max="3334" width="3.5703125" style="151" customWidth="1"/>
    <col min="3335" max="3335" width="34.28515625" style="151" customWidth="1"/>
    <col min="3336" max="3336" width="4.7109375" style="151" customWidth="1"/>
    <col min="3337" max="3337" width="9" style="151" customWidth="1"/>
    <col min="3338" max="3338" width="11.7109375" style="151" customWidth="1"/>
    <col min="3339" max="3339" width="12.42578125" style="151" customWidth="1"/>
    <col min="3340" max="3340" width="10.140625" style="151" customWidth="1"/>
    <col min="3341" max="3344" width="0" style="151" hidden="1" customWidth="1"/>
    <col min="3345" max="3345" width="11.28515625" style="151" customWidth="1"/>
    <col min="3346" max="3346" width="34.42578125" style="151" customWidth="1"/>
    <col min="3347" max="3584" width="9.140625" style="151"/>
    <col min="3585" max="3588" width="2" style="151" customWidth="1"/>
    <col min="3589" max="3589" width="2.140625" style="151" customWidth="1"/>
    <col min="3590" max="3590" width="3.5703125" style="151" customWidth="1"/>
    <col min="3591" max="3591" width="34.28515625" style="151" customWidth="1"/>
    <col min="3592" max="3592" width="4.7109375" style="151" customWidth="1"/>
    <col min="3593" max="3593" width="9" style="151" customWidth="1"/>
    <col min="3594" max="3594" width="11.7109375" style="151" customWidth="1"/>
    <col min="3595" max="3595" width="12.42578125" style="151" customWidth="1"/>
    <col min="3596" max="3596" width="10.140625" style="151" customWidth="1"/>
    <col min="3597" max="3600" width="0" style="151" hidden="1" customWidth="1"/>
    <col min="3601" max="3601" width="11.28515625" style="151" customWidth="1"/>
    <col min="3602" max="3602" width="34.42578125" style="151" customWidth="1"/>
    <col min="3603" max="3840" width="9.140625" style="151"/>
    <col min="3841" max="3844" width="2" style="151" customWidth="1"/>
    <col min="3845" max="3845" width="2.140625" style="151" customWidth="1"/>
    <col min="3846" max="3846" width="3.5703125" style="151" customWidth="1"/>
    <col min="3847" max="3847" width="34.28515625" style="151" customWidth="1"/>
    <col min="3848" max="3848" width="4.7109375" style="151" customWidth="1"/>
    <col min="3849" max="3849" width="9" style="151" customWidth="1"/>
    <col min="3850" max="3850" width="11.7109375" style="151" customWidth="1"/>
    <col min="3851" max="3851" width="12.42578125" style="151" customWidth="1"/>
    <col min="3852" max="3852" width="10.140625" style="151" customWidth="1"/>
    <col min="3853" max="3856" width="0" style="151" hidden="1" customWidth="1"/>
    <col min="3857" max="3857" width="11.28515625" style="151" customWidth="1"/>
    <col min="3858" max="3858" width="34.42578125" style="151" customWidth="1"/>
    <col min="3859" max="4096" width="9.140625" style="151"/>
    <col min="4097" max="4100" width="2" style="151" customWidth="1"/>
    <col min="4101" max="4101" width="2.140625" style="151" customWidth="1"/>
    <col min="4102" max="4102" width="3.5703125" style="151" customWidth="1"/>
    <col min="4103" max="4103" width="34.28515625" style="151" customWidth="1"/>
    <col min="4104" max="4104" width="4.7109375" style="151" customWidth="1"/>
    <col min="4105" max="4105" width="9" style="151" customWidth="1"/>
    <col min="4106" max="4106" width="11.7109375" style="151" customWidth="1"/>
    <col min="4107" max="4107" width="12.42578125" style="151" customWidth="1"/>
    <col min="4108" max="4108" width="10.140625" style="151" customWidth="1"/>
    <col min="4109" max="4112" width="0" style="151" hidden="1" customWidth="1"/>
    <col min="4113" max="4113" width="11.28515625" style="151" customWidth="1"/>
    <col min="4114" max="4114" width="34.42578125" style="151" customWidth="1"/>
    <col min="4115" max="4352" width="9.140625" style="151"/>
    <col min="4353" max="4356" width="2" style="151" customWidth="1"/>
    <col min="4357" max="4357" width="2.140625" style="151" customWidth="1"/>
    <col min="4358" max="4358" width="3.5703125" style="151" customWidth="1"/>
    <col min="4359" max="4359" width="34.28515625" style="151" customWidth="1"/>
    <col min="4360" max="4360" width="4.7109375" style="151" customWidth="1"/>
    <col min="4361" max="4361" width="9" style="151" customWidth="1"/>
    <col min="4362" max="4362" width="11.7109375" style="151" customWidth="1"/>
    <col min="4363" max="4363" width="12.42578125" style="151" customWidth="1"/>
    <col min="4364" max="4364" width="10.140625" style="151" customWidth="1"/>
    <col min="4365" max="4368" width="0" style="151" hidden="1" customWidth="1"/>
    <col min="4369" max="4369" width="11.28515625" style="151" customWidth="1"/>
    <col min="4370" max="4370" width="34.42578125" style="151" customWidth="1"/>
    <col min="4371" max="4608" width="9.140625" style="151"/>
    <col min="4609" max="4612" width="2" style="151" customWidth="1"/>
    <col min="4613" max="4613" width="2.140625" style="151" customWidth="1"/>
    <col min="4614" max="4614" width="3.5703125" style="151" customWidth="1"/>
    <col min="4615" max="4615" width="34.28515625" style="151" customWidth="1"/>
    <col min="4616" max="4616" width="4.7109375" style="151" customWidth="1"/>
    <col min="4617" max="4617" width="9" style="151" customWidth="1"/>
    <col min="4618" max="4618" width="11.7109375" style="151" customWidth="1"/>
    <col min="4619" max="4619" width="12.42578125" style="151" customWidth="1"/>
    <col min="4620" max="4620" width="10.140625" style="151" customWidth="1"/>
    <col min="4621" max="4624" width="0" style="151" hidden="1" customWidth="1"/>
    <col min="4625" max="4625" width="11.28515625" style="151" customWidth="1"/>
    <col min="4626" max="4626" width="34.42578125" style="151" customWidth="1"/>
    <col min="4627" max="4864" width="9.140625" style="151"/>
    <col min="4865" max="4868" width="2" style="151" customWidth="1"/>
    <col min="4869" max="4869" width="2.140625" style="151" customWidth="1"/>
    <col min="4870" max="4870" width="3.5703125" style="151" customWidth="1"/>
    <col min="4871" max="4871" width="34.28515625" style="151" customWidth="1"/>
    <col min="4872" max="4872" width="4.7109375" style="151" customWidth="1"/>
    <col min="4873" max="4873" width="9" style="151" customWidth="1"/>
    <col min="4874" max="4874" width="11.7109375" style="151" customWidth="1"/>
    <col min="4875" max="4875" width="12.42578125" style="151" customWidth="1"/>
    <col min="4876" max="4876" width="10.140625" style="151" customWidth="1"/>
    <col min="4877" max="4880" width="0" style="151" hidden="1" customWidth="1"/>
    <col min="4881" max="4881" width="11.28515625" style="151" customWidth="1"/>
    <col min="4882" max="4882" width="34.42578125" style="151" customWidth="1"/>
    <col min="4883" max="5120" width="9.140625" style="151"/>
    <col min="5121" max="5124" width="2" style="151" customWidth="1"/>
    <col min="5125" max="5125" width="2.140625" style="151" customWidth="1"/>
    <col min="5126" max="5126" width="3.5703125" style="151" customWidth="1"/>
    <col min="5127" max="5127" width="34.28515625" style="151" customWidth="1"/>
    <col min="5128" max="5128" width="4.7109375" style="151" customWidth="1"/>
    <col min="5129" max="5129" width="9" style="151" customWidth="1"/>
    <col min="5130" max="5130" width="11.7109375" style="151" customWidth="1"/>
    <col min="5131" max="5131" width="12.42578125" style="151" customWidth="1"/>
    <col min="5132" max="5132" width="10.140625" style="151" customWidth="1"/>
    <col min="5133" max="5136" width="0" style="151" hidden="1" customWidth="1"/>
    <col min="5137" max="5137" width="11.28515625" style="151" customWidth="1"/>
    <col min="5138" max="5138" width="34.42578125" style="151" customWidth="1"/>
    <col min="5139" max="5376" width="9.140625" style="151"/>
    <col min="5377" max="5380" width="2" style="151" customWidth="1"/>
    <col min="5381" max="5381" width="2.140625" style="151" customWidth="1"/>
    <col min="5382" max="5382" width="3.5703125" style="151" customWidth="1"/>
    <col min="5383" max="5383" width="34.28515625" style="151" customWidth="1"/>
    <col min="5384" max="5384" width="4.7109375" style="151" customWidth="1"/>
    <col min="5385" max="5385" width="9" style="151" customWidth="1"/>
    <col min="5386" max="5386" width="11.7109375" style="151" customWidth="1"/>
    <col min="5387" max="5387" width="12.42578125" style="151" customWidth="1"/>
    <col min="5388" max="5388" width="10.140625" style="151" customWidth="1"/>
    <col min="5389" max="5392" width="0" style="151" hidden="1" customWidth="1"/>
    <col min="5393" max="5393" width="11.28515625" style="151" customWidth="1"/>
    <col min="5394" max="5394" width="34.42578125" style="151" customWidth="1"/>
    <col min="5395" max="5632" width="9.140625" style="151"/>
    <col min="5633" max="5636" width="2" style="151" customWidth="1"/>
    <col min="5637" max="5637" width="2.140625" style="151" customWidth="1"/>
    <col min="5638" max="5638" width="3.5703125" style="151" customWidth="1"/>
    <col min="5639" max="5639" width="34.28515625" style="151" customWidth="1"/>
    <col min="5640" max="5640" width="4.7109375" style="151" customWidth="1"/>
    <col min="5641" max="5641" width="9" style="151" customWidth="1"/>
    <col min="5642" max="5642" width="11.7109375" style="151" customWidth="1"/>
    <col min="5643" max="5643" width="12.42578125" style="151" customWidth="1"/>
    <col min="5644" max="5644" width="10.140625" style="151" customWidth="1"/>
    <col min="5645" max="5648" width="0" style="151" hidden="1" customWidth="1"/>
    <col min="5649" max="5649" width="11.28515625" style="151" customWidth="1"/>
    <col min="5650" max="5650" width="34.42578125" style="151" customWidth="1"/>
    <col min="5651" max="5888" width="9.140625" style="151"/>
    <col min="5889" max="5892" width="2" style="151" customWidth="1"/>
    <col min="5893" max="5893" width="2.140625" style="151" customWidth="1"/>
    <col min="5894" max="5894" width="3.5703125" style="151" customWidth="1"/>
    <col min="5895" max="5895" width="34.28515625" style="151" customWidth="1"/>
    <col min="5896" max="5896" width="4.7109375" style="151" customWidth="1"/>
    <col min="5897" max="5897" width="9" style="151" customWidth="1"/>
    <col min="5898" max="5898" width="11.7109375" style="151" customWidth="1"/>
    <col min="5899" max="5899" width="12.42578125" style="151" customWidth="1"/>
    <col min="5900" max="5900" width="10.140625" style="151" customWidth="1"/>
    <col min="5901" max="5904" width="0" style="151" hidden="1" customWidth="1"/>
    <col min="5905" max="5905" width="11.28515625" style="151" customWidth="1"/>
    <col min="5906" max="5906" width="34.42578125" style="151" customWidth="1"/>
    <col min="5907" max="6144" width="9.140625" style="151"/>
    <col min="6145" max="6148" width="2" style="151" customWidth="1"/>
    <col min="6149" max="6149" width="2.140625" style="151" customWidth="1"/>
    <col min="6150" max="6150" width="3.5703125" style="151" customWidth="1"/>
    <col min="6151" max="6151" width="34.28515625" style="151" customWidth="1"/>
    <col min="6152" max="6152" width="4.7109375" style="151" customWidth="1"/>
    <col min="6153" max="6153" width="9" style="151" customWidth="1"/>
    <col min="6154" max="6154" width="11.7109375" style="151" customWidth="1"/>
    <col min="6155" max="6155" width="12.42578125" style="151" customWidth="1"/>
    <col min="6156" max="6156" width="10.140625" style="151" customWidth="1"/>
    <col min="6157" max="6160" width="0" style="151" hidden="1" customWidth="1"/>
    <col min="6161" max="6161" width="11.28515625" style="151" customWidth="1"/>
    <col min="6162" max="6162" width="34.42578125" style="151" customWidth="1"/>
    <col min="6163" max="6400" width="9.140625" style="151"/>
    <col min="6401" max="6404" width="2" style="151" customWidth="1"/>
    <col min="6405" max="6405" width="2.140625" style="151" customWidth="1"/>
    <col min="6406" max="6406" width="3.5703125" style="151" customWidth="1"/>
    <col min="6407" max="6407" width="34.28515625" style="151" customWidth="1"/>
    <col min="6408" max="6408" width="4.7109375" style="151" customWidth="1"/>
    <col min="6409" max="6409" width="9" style="151" customWidth="1"/>
    <col min="6410" max="6410" width="11.7109375" style="151" customWidth="1"/>
    <col min="6411" max="6411" width="12.42578125" style="151" customWidth="1"/>
    <col min="6412" max="6412" width="10.140625" style="151" customWidth="1"/>
    <col min="6413" max="6416" width="0" style="151" hidden="1" customWidth="1"/>
    <col min="6417" max="6417" width="11.28515625" style="151" customWidth="1"/>
    <col min="6418" max="6418" width="34.42578125" style="151" customWidth="1"/>
    <col min="6419" max="6656" width="9.140625" style="151"/>
    <col min="6657" max="6660" width="2" style="151" customWidth="1"/>
    <col min="6661" max="6661" width="2.140625" style="151" customWidth="1"/>
    <col min="6662" max="6662" width="3.5703125" style="151" customWidth="1"/>
    <col min="6663" max="6663" width="34.28515625" style="151" customWidth="1"/>
    <col min="6664" max="6664" width="4.7109375" style="151" customWidth="1"/>
    <col min="6665" max="6665" width="9" style="151" customWidth="1"/>
    <col min="6666" max="6666" width="11.7109375" style="151" customWidth="1"/>
    <col min="6667" max="6667" width="12.42578125" style="151" customWidth="1"/>
    <col min="6668" max="6668" width="10.140625" style="151" customWidth="1"/>
    <col min="6669" max="6672" width="0" style="151" hidden="1" customWidth="1"/>
    <col min="6673" max="6673" width="11.28515625" style="151" customWidth="1"/>
    <col min="6674" max="6674" width="34.42578125" style="151" customWidth="1"/>
    <col min="6675" max="6912" width="9.140625" style="151"/>
    <col min="6913" max="6916" width="2" style="151" customWidth="1"/>
    <col min="6917" max="6917" width="2.140625" style="151" customWidth="1"/>
    <col min="6918" max="6918" width="3.5703125" style="151" customWidth="1"/>
    <col min="6919" max="6919" width="34.28515625" style="151" customWidth="1"/>
    <col min="6920" max="6920" width="4.7109375" style="151" customWidth="1"/>
    <col min="6921" max="6921" width="9" style="151" customWidth="1"/>
    <col min="6922" max="6922" width="11.7109375" style="151" customWidth="1"/>
    <col min="6923" max="6923" width="12.42578125" style="151" customWidth="1"/>
    <col min="6924" max="6924" width="10.140625" style="151" customWidth="1"/>
    <col min="6925" max="6928" width="0" style="151" hidden="1" customWidth="1"/>
    <col min="6929" max="6929" width="11.28515625" style="151" customWidth="1"/>
    <col min="6930" max="6930" width="34.42578125" style="151" customWidth="1"/>
    <col min="6931" max="7168" width="9.140625" style="151"/>
    <col min="7169" max="7172" width="2" style="151" customWidth="1"/>
    <col min="7173" max="7173" width="2.140625" style="151" customWidth="1"/>
    <col min="7174" max="7174" width="3.5703125" style="151" customWidth="1"/>
    <col min="7175" max="7175" width="34.28515625" style="151" customWidth="1"/>
    <col min="7176" max="7176" width="4.7109375" style="151" customWidth="1"/>
    <col min="7177" max="7177" width="9" style="151" customWidth="1"/>
    <col min="7178" max="7178" width="11.7109375" style="151" customWidth="1"/>
    <col min="7179" max="7179" width="12.42578125" style="151" customWidth="1"/>
    <col min="7180" max="7180" width="10.140625" style="151" customWidth="1"/>
    <col min="7181" max="7184" width="0" style="151" hidden="1" customWidth="1"/>
    <col min="7185" max="7185" width="11.28515625" style="151" customWidth="1"/>
    <col min="7186" max="7186" width="34.42578125" style="151" customWidth="1"/>
    <col min="7187" max="7424" width="9.140625" style="151"/>
    <col min="7425" max="7428" width="2" style="151" customWidth="1"/>
    <col min="7429" max="7429" width="2.140625" style="151" customWidth="1"/>
    <col min="7430" max="7430" width="3.5703125" style="151" customWidth="1"/>
    <col min="7431" max="7431" width="34.28515625" style="151" customWidth="1"/>
    <col min="7432" max="7432" width="4.7109375" style="151" customWidth="1"/>
    <col min="7433" max="7433" width="9" style="151" customWidth="1"/>
    <col min="7434" max="7434" width="11.7109375" style="151" customWidth="1"/>
    <col min="7435" max="7435" width="12.42578125" style="151" customWidth="1"/>
    <col min="7436" max="7436" width="10.140625" style="151" customWidth="1"/>
    <col min="7437" max="7440" width="0" style="151" hidden="1" customWidth="1"/>
    <col min="7441" max="7441" width="11.28515625" style="151" customWidth="1"/>
    <col min="7442" max="7442" width="34.42578125" style="151" customWidth="1"/>
    <col min="7443" max="7680" width="9.140625" style="151"/>
    <col min="7681" max="7684" width="2" style="151" customWidth="1"/>
    <col min="7685" max="7685" width="2.140625" style="151" customWidth="1"/>
    <col min="7686" max="7686" width="3.5703125" style="151" customWidth="1"/>
    <col min="7687" max="7687" width="34.28515625" style="151" customWidth="1"/>
    <col min="7688" max="7688" width="4.7109375" style="151" customWidth="1"/>
    <col min="7689" max="7689" width="9" style="151" customWidth="1"/>
    <col min="7690" max="7690" width="11.7109375" style="151" customWidth="1"/>
    <col min="7691" max="7691" width="12.42578125" style="151" customWidth="1"/>
    <col min="7692" max="7692" width="10.140625" style="151" customWidth="1"/>
    <col min="7693" max="7696" width="0" style="151" hidden="1" customWidth="1"/>
    <col min="7697" max="7697" width="11.28515625" style="151" customWidth="1"/>
    <col min="7698" max="7698" width="34.42578125" style="151" customWidth="1"/>
    <col min="7699" max="7936" width="9.140625" style="151"/>
    <col min="7937" max="7940" width="2" style="151" customWidth="1"/>
    <col min="7941" max="7941" width="2.140625" style="151" customWidth="1"/>
    <col min="7942" max="7942" width="3.5703125" style="151" customWidth="1"/>
    <col min="7943" max="7943" width="34.28515625" style="151" customWidth="1"/>
    <col min="7944" max="7944" width="4.7109375" style="151" customWidth="1"/>
    <col min="7945" max="7945" width="9" style="151" customWidth="1"/>
    <col min="7946" max="7946" width="11.7109375" style="151" customWidth="1"/>
    <col min="7947" max="7947" width="12.42578125" style="151" customWidth="1"/>
    <col min="7948" max="7948" width="10.140625" style="151" customWidth="1"/>
    <col min="7949" max="7952" width="0" style="151" hidden="1" customWidth="1"/>
    <col min="7953" max="7953" width="11.28515625" style="151" customWidth="1"/>
    <col min="7954" max="7954" width="34.42578125" style="151" customWidth="1"/>
    <col min="7955" max="8192" width="9.140625" style="151"/>
    <col min="8193" max="8196" width="2" style="151" customWidth="1"/>
    <col min="8197" max="8197" width="2.140625" style="151" customWidth="1"/>
    <col min="8198" max="8198" width="3.5703125" style="151" customWidth="1"/>
    <col min="8199" max="8199" width="34.28515625" style="151" customWidth="1"/>
    <col min="8200" max="8200" width="4.7109375" style="151" customWidth="1"/>
    <col min="8201" max="8201" width="9" style="151" customWidth="1"/>
    <col min="8202" max="8202" width="11.7109375" style="151" customWidth="1"/>
    <col min="8203" max="8203" width="12.42578125" style="151" customWidth="1"/>
    <col min="8204" max="8204" width="10.140625" style="151" customWidth="1"/>
    <col min="8205" max="8208" width="0" style="151" hidden="1" customWidth="1"/>
    <col min="8209" max="8209" width="11.28515625" style="151" customWidth="1"/>
    <col min="8210" max="8210" width="34.42578125" style="151" customWidth="1"/>
    <col min="8211" max="8448" width="9.140625" style="151"/>
    <col min="8449" max="8452" width="2" style="151" customWidth="1"/>
    <col min="8453" max="8453" width="2.140625" style="151" customWidth="1"/>
    <col min="8454" max="8454" width="3.5703125" style="151" customWidth="1"/>
    <col min="8455" max="8455" width="34.28515625" style="151" customWidth="1"/>
    <col min="8456" max="8456" width="4.7109375" style="151" customWidth="1"/>
    <col min="8457" max="8457" width="9" style="151" customWidth="1"/>
    <col min="8458" max="8458" width="11.7109375" style="151" customWidth="1"/>
    <col min="8459" max="8459" width="12.42578125" style="151" customWidth="1"/>
    <col min="8460" max="8460" width="10.140625" style="151" customWidth="1"/>
    <col min="8461" max="8464" width="0" style="151" hidden="1" customWidth="1"/>
    <col min="8465" max="8465" width="11.28515625" style="151" customWidth="1"/>
    <col min="8466" max="8466" width="34.42578125" style="151" customWidth="1"/>
    <col min="8467" max="8704" width="9.140625" style="151"/>
    <col min="8705" max="8708" width="2" style="151" customWidth="1"/>
    <col min="8709" max="8709" width="2.140625" style="151" customWidth="1"/>
    <col min="8710" max="8710" width="3.5703125" style="151" customWidth="1"/>
    <col min="8711" max="8711" width="34.28515625" style="151" customWidth="1"/>
    <col min="8712" max="8712" width="4.7109375" style="151" customWidth="1"/>
    <col min="8713" max="8713" width="9" style="151" customWidth="1"/>
    <col min="8714" max="8714" width="11.7109375" style="151" customWidth="1"/>
    <col min="8715" max="8715" width="12.42578125" style="151" customWidth="1"/>
    <col min="8716" max="8716" width="10.140625" style="151" customWidth="1"/>
    <col min="8717" max="8720" width="0" style="151" hidden="1" customWidth="1"/>
    <col min="8721" max="8721" width="11.28515625" style="151" customWidth="1"/>
    <col min="8722" max="8722" width="34.42578125" style="151" customWidth="1"/>
    <col min="8723" max="8960" width="9.140625" style="151"/>
    <col min="8961" max="8964" width="2" style="151" customWidth="1"/>
    <col min="8965" max="8965" width="2.140625" style="151" customWidth="1"/>
    <col min="8966" max="8966" width="3.5703125" style="151" customWidth="1"/>
    <col min="8967" max="8967" width="34.28515625" style="151" customWidth="1"/>
    <col min="8968" max="8968" width="4.7109375" style="151" customWidth="1"/>
    <col min="8969" max="8969" width="9" style="151" customWidth="1"/>
    <col min="8970" max="8970" width="11.7109375" style="151" customWidth="1"/>
    <col min="8971" max="8971" width="12.42578125" style="151" customWidth="1"/>
    <col min="8972" max="8972" width="10.140625" style="151" customWidth="1"/>
    <col min="8973" max="8976" width="0" style="151" hidden="1" customWidth="1"/>
    <col min="8977" max="8977" width="11.28515625" style="151" customWidth="1"/>
    <col min="8978" max="8978" width="34.42578125" style="151" customWidth="1"/>
    <col min="8979" max="9216" width="9.140625" style="151"/>
    <col min="9217" max="9220" width="2" style="151" customWidth="1"/>
    <col min="9221" max="9221" width="2.140625" style="151" customWidth="1"/>
    <col min="9222" max="9222" width="3.5703125" style="151" customWidth="1"/>
    <col min="9223" max="9223" width="34.28515625" style="151" customWidth="1"/>
    <col min="9224" max="9224" width="4.7109375" style="151" customWidth="1"/>
    <col min="9225" max="9225" width="9" style="151" customWidth="1"/>
    <col min="9226" max="9226" width="11.7109375" style="151" customWidth="1"/>
    <col min="9227" max="9227" width="12.42578125" style="151" customWidth="1"/>
    <col min="9228" max="9228" width="10.140625" style="151" customWidth="1"/>
    <col min="9229" max="9232" width="0" style="151" hidden="1" customWidth="1"/>
    <col min="9233" max="9233" width="11.28515625" style="151" customWidth="1"/>
    <col min="9234" max="9234" width="34.42578125" style="151" customWidth="1"/>
    <col min="9235" max="9472" width="9.140625" style="151"/>
    <col min="9473" max="9476" width="2" style="151" customWidth="1"/>
    <col min="9477" max="9477" width="2.140625" style="151" customWidth="1"/>
    <col min="9478" max="9478" width="3.5703125" style="151" customWidth="1"/>
    <col min="9479" max="9479" width="34.28515625" style="151" customWidth="1"/>
    <col min="9480" max="9480" width="4.7109375" style="151" customWidth="1"/>
    <col min="9481" max="9481" width="9" style="151" customWidth="1"/>
    <col min="9482" max="9482" width="11.7109375" style="151" customWidth="1"/>
    <col min="9483" max="9483" width="12.42578125" style="151" customWidth="1"/>
    <col min="9484" max="9484" width="10.140625" style="151" customWidth="1"/>
    <col min="9485" max="9488" width="0" style="151" hidden="1" customWidth="1"/>
    <col min="9489" max="9489" width="11.28515625" style="151" customWidth="1"/>
    <col min="9490" max="9490" width="34.42578125" style="151" customWidth="1"/>
    <col min="9491" max="9728" width="9.140625" style="151"/>
    <col min="9729" max="9732" width="2" style="151" customWidth="1"/>
    <col min="9733" max="9733" width="2.140625" style="151" customWidth="1"/>
    <col min="9734" max="9734" width="3.5703125" style="151" customWidth="1"/>
    <col min="9735" max="9735" width="34.28515625" style="151" customWidth="1"/>
    <col min="9736" max="9736" width="4.7109375" style="151" customWidth="1"/>
    <col min="9737" max="9737" width="9" style="151" customWidth="1"/>
    <col min="9738" max="9738" width="11.7109375" style="151" customWidth="1"/>
    <col min="9739" max="9739" width="12.42578125" style="151" customWidth="1"/>
    <col min="9740" max="9740" width="10.140625" style="151" customWidth="1"/>
    <col min="9741" max="9744" width="0" style="151" hidden="1" customWidth="1"/>
    <col min="9745" max="9745" width="11.28515625" style="151" customWidth="1"/>
    <col min="9746" max="9746" width="34.42578125" style="151" customWidth="1"/>
    <col min="9747" max="9984" width="9.140625" style="151"/>
    <col min="9985" max="9988" width="2" style="151" customWidth="1"/>
    <col min="9989" max="9989" width="2.140625" style="151" customWidth="1"/>
    <col min="9990" max="9990" width="3.5703125" style="151" customWidth="1"/>
    <col min="9991" max="9991" width="34.28515625" style="151" customWidth="1"/>
    <col min="9992" max="9992" width="4.7109375" style="151" customWidth="1"/>
    <col min="9993" max="9993" width="9" style="151" customWidth="1"/>
    <col min="9994" max="9994" width="11.7109375" style="151" customWidth="1"/>
    <col min="9995" max="9995" width="12.42578125" style="151" customWidth="1"/>
    <col min="9996" max="9996" width="10.140625" style="151" customWidth="1"/>
    <col min="9997" max="10000" width="0" style="151" hidden="1" customWidth="1"/>
    <col min="10001" max="10001" width="11.28515625" style="151" customWidth="1"/>
    <col min="10002" max="10002" width="34.42578125" style="151" customWidth="1"/>
    <col min="10003" max="10240" width="9.140625" style="151"/>
    <col min="10241" max="10244" width="2" style="151" customWidth="1"/>
    <col min="10245" max="10245" width="2.140625" style="151" customWidth="1"/>
    <col min="10246" max="10246" width="3.5703125" style="151" customWidth="1"/>
    <col min="10247" max="10247" width="34.28515625" style="151" customWidth="1"/>
    <col min="10248" max="10248" width="4.7109375" style="151" customWidth="1"/>
    <col min="10249" max="10249" width="9" style="151" customWidth="1"/>
    <col min="10250" max="10250" width="11.7109375" style="151" customWidth="1"/>
    <col min="10251" max="10251" width="12.42578125" style="151" customWidth="1"/>
    <col min="10252" max="10252" width="10.140625" style="151" customWidth="1"/>
    <col min="10253" max="10256" width="0" style="151" hidden="1" customWidth="1"/>
    <col min="10257" max="10257" width="11.28515625" style="151" customWidth="1"/>
    <col min="10258" max="10258" width="34.42578125" style="151" customWidth="1"/>
    <col min="10259" max="10496" width="9.140625" style="151"/>
    <col min="10497" max="10500" width="2" style="151" customWidth="1"/>
    <col min="10501" max="10501" width="2.140625" style="151" customWidth="1"/>
    <col min="10502" max="10502" width="3.5703125" style="151" customWidth="1"/>
    <col min="10503" max="10503" width="34.28515625" style="151" customWidth="1"/>
    <col min="10504" max="10504" width="4.7109375" style="151" customWidth="1"/>
    <col min="10505" max="10505" width="9" style="151" customWidth="1"/>
    <col min="10506" max="10506" width="11.7109375" style="151" customWidth="1"/>
    <col min="10507" max="10507" width="12.42578125" style="151" customWidth="1"/>
    <col min="10508" max="10508" width="10.140625" style="151" customWidth="1"/>
    <col min="10509" max="10512" width="0" style="151" hidden="1" customWidth="1"/>
    <col min="10513" max="10513" width="11.28515625" style="151" customWidth="1"/>
    <col min="10514" max="10514" width="34.42578125" style="151" customWidth="1"/>
    <col min="10515" max="10752" width="9.140625" style="151"/>
    <col min="10753" max="10756" width="2" style="151" customWidth="1"/>
    <col min="10757" max="10757" width="2.140625" style="151" customWidth="1"/>
    <col min="10758" max="10758" width="3.5703125" style="151" customWidth="1"/>
    <col min="10759" max="10759" width="34.28515625" style="151" customWidth="1"/>
    <col min="10760" max="10760" width="4.7109375" style="151" customWidth="1"/>
    <col min="10761" max="10761" width="9" style="151" customWidth="1"/>
    <col min="10762" max="10762" width="11.7109375" style="151" customWidth="1"/>
    <col min="10763" max="10763" width="12.42578125" style="151" customWidth="1"/>
    <col min="10764" max="10764" width="10.140625" style="151" customWidth="1"/>
    <col min="10765" max="10768" width="0" style="151" hidden="1" customWidth="1"/>
    <col min="10769" max="10769" width="11.28515625" style="151" customWidth="1"/>
    <col min="10770" max="10770" width="34.42578125" style="151" customWidth="1"/>
    <col min="10771" max="11008" width="9.140625" style="151"/>
    <col min="11009" max="11012" width="2" style="151" customWidth="1"/>
    <col min="11013" max="11013" width="2.140625" style="151" customWidth="1"/>
    <col min="11014" max="11014" width="3.5703125" style="151" customWidth="1"/>
    <col min="11015" max="11015" width="34.28515625" style="151" customWidth="1"/>
    <col min="11016" max="11016" width="4.7109375" style="151" customWidth="1"/>
    <col min="11017" max="11017" width="9" style="151" customWidth="1"/>
    <col min="11018" max="11018" width="11.7109375" style="151" customWidth="1"/>
    <col min="11019" max="11019" width="12.42578125" style="151" customWidth="1"/>
    <col min="11020" max="11020" width="10.140625" style="151" customWidth="1"/>
    <col min="11021" max="11024" width="0" style="151" hidden="1" customWidth="1"/>
    <col min="11025" max="11025" width="11.28515625" style="151" customWidth="1"/>
    <col min="11026" max="11026" width="34.42578125" style="151" customWidth="1"/>
    <col min="11027" max="11264" width="9.140625" style="151"/>
    <col min="11265" max="11268" width="2" style="151" customWidth="1"/>
    <col min="11269" max="11269" width="2.140625" style="151" customWidth="1"/>
    <col min="11270" max="11270" width="3.5703125" style="151" customWidth="1"/>
    <col min="11271" max="11271" width="34.28515625" style="151" customWidth="1"/>
    <col min="11272" max="11272" width="4.7109375" style="151" customWidth="1"/>
    <col min="11273" max="11273" width="9" style="151" customWidth="1"/>
    <col min="11274" max="11274" width="11.7109375" style="151" customWidth="1"/>
    <col min="11275" max="11275" width="12.42578125" style="151" customWidth="1"/>
    <col min="11276" max="11276" width="10.140625" style="151" customWidth="1"/>
    <col min="11277" max="11280" width="0" style="151" hidden="1" customWidth="1"/>
    <col min="11281" max="11281" width="11.28515625" style="151" customWidth="1"/>
    <col min="11282" max="11282" width="34.42578125" style="151" customWidth="1"/>
    <col min="11283" max="11520" width="9.140625" style="151"/>
    <col min="11521" max="11524" width="2" style="151" customWidth="1"/>
    <col min="11525" max="11525" width="2.140625" style="151" customWidth="1"/>
    <col min="11526" max="11526" width="3.5703125" style="151" customWidth="1"/>
    <col min="11527" max="11527" width="34.28515625" style="151" customWidth="1"/>
    <col min="11528" max="11528" width="4.7109375" style="151" customWidth="1"/>
    <col min="11529" max="11529" width="9" style="151" customWidth="1"/>
    <col min="11530" max="11530" width="11.7109375" style="151" customWidth="1"/>
    <col min="11531" max="11531" width="12.42578125" style="151" customWidth="1"/>
    <col min="11532" max="11532" width="10.140625" style="151" customWidth="1"/>
    <col min="11533" max="11536" width="0" style="151" hidden="1" customWidth="1"/>
    <col min="11537" max="11537" width="11.28515625" style="151" customWidth="1"/>
    <col min="11538" max="11538" width="34.42578125" style="151" customWidth="1"/>
    <col min="11539" max="11776" width="9.140625" style="151"/>
    <col min="11777" max="11780" width="2" style="151" customWidth="1"/>
    <col min="11781" max="11781" width="2.140625" style="151" customWidth="1"/>
    <col min="11782" max="11782" width="3.5703125" style="151" customWidth="1"/>
    <col min="11783" max="11783" width="34.28515625" style="151" customWidth="1"/>
    <col min="11784" max="11784" width="4.7109375" style="151" customWidth="1"/>
    <col min="11785" max="11785" width="9" style="151" customWidth="1"/>
    <col min="11786" max="11786" width="11.7109375" style="151" customWidth="1"/>
    <col min="11787" max="11787" width="12.42578125" style="151" customWidth="1"/>
    <col min="11788" max="11788" width="10.140625" style="151" customWidth="1"/>
    <col min="11789" max="11792" width="0" style="151" hidden="1" customWidth="1"/>
    <col min="11793" max="11793" width="11.28515625" style="151" customWidth="1"/>
    <col min="11794" max="11794" width="34.42578125" style="151" customWidth="1"/>
    <col min="11795" max="12032" width="9.140625" style="151"/>
    <col min="12033" max="12036" width="2" style="151" customWidth="1"/>
    <col min="12037" max="12037" width="2.140625" style="151" customWidth="1"/>
    <col min="12038" max="12038" width="3.5703125" style="151" customWidth="1"/>
    <col min="12039" max="12039" width="34.28515625" style="151" customWidth="1"/>
    <col min="12040" max="12040" width="4.7109375" style="151" customWidth="1"/>
    <col min="12041" max="12041" width="9" style="151" customWidth="1"/>
    <col min="12042" max="12042" width="11.7109375" style="151" customWidth="1"/>
    <col min="12043" max="12043" width="12.42578125" style="151" customWidth="1"/>
    <col min="12044" max="12044" width="10.140625" style="151" customWidth="1"/>
    <col min="12045" max="12048" width="0" style="151" hidden="1" customWidth="1"/>
    <col min="12049" max="12049" width="11.28515625" style="151" customWidth="1"/>
    <col min="12050" max="12050" width="34.42578125" style="151" customWidth="1"/>
    <col min="12051" max="12288" width="9.140625" style="151"/>
    <col min="12289" max="12292" width="2" style="151" customWidth="1"/>
    <col min="12293" max="12293" width="2.140625" style="151" customWidth="1"/>
    <col min="12294" max="12294" width="3.5703125" style="151" customWidth="1"/>
    <col min="12295" max="12295" width="34.28515625" style="151" customWidth="1"/>
    <col min="12296" max="12296" width="4.7109375" style="151" customWidth="1"/>
    <col min="12297" max="12297" width="9" style="151" customWidth="1"/>
    <col min="12298" max="12298" width="11.7109375" style="151" customWidth="1"/>
    <col min="12299" max="12299" width="12.42578125" style="151" customWidth="1"/>
    <col min="12300" max="12300" width="10.140625" style="151" customWidth="1"/>
    <col min="12301" max="12304" width="0" style="151" hidden="1" customWidth="1"/>
    <col min="12305" max="12305" width="11.28515625" style="151" customWidth="1"/>
    <col min="12306" max="12306" width="34.42578125" style="151" customWidth="1"/>
    <col min="12307" max="12544" width="9.140625" style="151"/>
    <col min="12545" max="12548" width="2" style="151" customWidth="1"/>
    <col min="12549" max="12549" width="2.140625" style="151" customWidth="1"/>
    <col min="12550" max="12550" width="3.5703125" style="151" customWidth="1"/>
    <col min="12551" max="12551" width="34.28515625" style="151" customWidth="1"/>
    <col min="12552" max="12552" width="4.7109375" style="151" customWidth="1"/>
    <col min="12553" max="12553" width="9" style="151" customWidth="1"/>
    <col min="12554" max="12554" width="11.7109375" style="151" customWidth="1"/>
    <col min="12555" max="12555" width="12.42578125" style="151" customWidth="1"/>
    <col min="12556" max="12556" width="10.140625" style="151" customWidth="1"/>
    <col min="12557" max="12560" width="0" style="151" hidden="1" customWidth="1"/>
    <col min="12561" max="12561" width="11.28515625" style="151" customWidth="1"/>
    <col min="12562" max="12562" width="34.42578125" style="151" customWidth="1"/>
    <col min="12563" max="12800" width="9.140625" style="151"/>
    <col min="12801" max="12804" width="2" style="151" customWidth="1"/>
    <col min="12805" max="12805" width="2.140625" style="151" customWidth="1"/>
    <col min="12806" max="12806" width="3.5703125" style="151" customWidth="1"/>
    <col min="12807" max="12807" width="34.28515625" style="151" customWidth="1"/>
    <col min="12808" max="12808" width="4.7109375" style="151" customWidth="1"/>
    <col min="12809" max="12809" width="9" style="151" customWidth="1"/>
    <col min="12810" max="12810" width="11.7109375" style="151" customWidth="1"/>
    <col min="12811" max="12811" width="12.42578125" style="151" customWidth="1"/>
    <col min="12812" max="12812" width="10.140625" style="151" customWidth="1"/>
    <col min="12813" max="12816" width="0" style="151" hidden="1" customWidth="1"/>
    <col min="12817" max="12817" width="11.28515625" style="151" customWidth="1"/>
    <col min="12818" max="12818" width="34.42578125" style="151" customWidth="1"/>
    <col min="12819" max="13056" width="9.140625" style="151"/>
    <col min="13057" max="13060" width="2" style="151" customWidth="1"/>
    <col min="13061" max="13061" width="2.140625" style="151" customWidth="1"/>
    <col min="13062" max="13062" width="3.5703125" style="151" customWidth="1"/>
    <col min="13063" max="13063" width="34.28515625" style="151" customWidth="1"/>
    <col min="13064" max="13064" width="4.7109375" style="151" customWidth="1"/>
    <col min="13065" max="13065" width="9" style="151" customWidth="1"/>
    <col min="13066" max="13066" width="11.7109375" style="151" customWidth="1"/>
    <col min="13067" max="13067" width="12.42578125" style="151" customWidth="1"/>
    <col min="13068" max="13068" width="10.140625" style="151" customWidth="1"/>
    <col min="13069" max="13072" width="0" style="151" hidden="1" customWidth="1"/>
    <col min="13073" max="13073" width="11.28515625" style="151" customWidth="1"/>
    <col min="13074" max="13074" width="34.42578125" style="151" customWidth="1"/>
    <col min="13075" max="13312" width="9.140625" style="151"/>
    <col min="13313" max="13316" width="2" style="151" customWidth="1"/>
    <col min="13317" max="13317" width="2.140625" style="151" customWidth="1"/>
    <col min="13318" max="13318" width="3.5703125" style="151" customWidth="1"/>
    <col min="13319" max="13319" width="34.28515625" style="151" customWidth="1"/>
    <col min="13320" max="13320" width="4.7109375" style="151" customWidth="1"/>
    <col min="13321" max="13321" width="9" style="151" customWidth="1"/>
    <col min="13322" max="13322" width="11.7109375" style="151" customWidth="1"/>
    <col min="13323" max="13323" width="12.42578125" style="151" customWidth="1"/>
    <col min="13324" max="13324" width="10.140625" style="151" customWidth="1"/>
    <col min="13325" max="13328" width="0" style="151" hidden="1" customWidth="1"/>
    <col min="13329" max="13329" width="11.28515625" style="151" customWidth="1"/>
    <col min="13330" max="13330" width="34.42578125" style="151" customWidth="1"/>
    <col min="13331" max="13568" width="9.140625" style="151"/>
    <col min="13569" max="13572" width="2" style="151" customWidth="1"/>
    <col min="13573" max="13573" width="2.140625" style="151" customWidth="1"/>
    <col min="13574" max="13574" width="3.5703125" style="151" customWidth="1"/>
    <col min="13575" max="13575" width="34.28515625" style="151" customWidth="1"/>
    <col min="13576" max="13576" width="4.7109375" style="151" customWidth="1"/>
    <col min="13577" max="13577" width="9" style="151" customWidth="1"/>
    <col min="13578" max="13578" width="11.7109375" style="151" customWidth="1"/>
    <col min="13579" max="13579" width="12.42578125" style="151" customWidth="1"/>
    <col min="13580" max="13580" width="10.140625" style="151" customWidth="1"/>
    <col min="13581" max="13584" width="0" style="151" hidden="1" customWidth="1"/>
    <col min="13585" max="13585" width="11.28515625" style="151" customWidth="1"/>
    <col min="13586" max="13586" width="34.42578125" style="151" customWidth="1"/>
    <col min="13587" max="13824" width="9.140625" style="151"/>
    <col min="13825" max="13828" width="2" style="151" customWidth="1"/>
    <col min="13829" max="13829" width="2.140625" style="151" customWidth="1"/>
    <col min="13830" max="13830" width="3.5703125" style="151" customWidth="1"/>
    <col min="13831" max="13831" width="34.28515625" style="151" customWidth="1"/>
    <col min="13832" max="13832" width="4.7109375" style="151" customWidth="1"/>
    <col min="13833" max="13833" width="9" style="151" customWidth="1"/>
    <col min="13834" max="13834" width="11.7109375" style="151" customWidth="1"/>
    <col min="13835" max="13835" width="12.42578125" style="151" customWidth="1"/>
    <col min="13836" max="13836" width="10.140625" style="151" customWidth="1"/>
    <col min="13837" max="13840" width="0" style="151" hidden="1" customWidth="1"/>
    <col min="13841" max="13841" width="11.28515625" style="151" customWidth="1"/>
    <col min="13842" max="13842" width="34.42578125" style="151" customWidth="1"/>
    <col min="13843" max="14080" width="9.140625" style="151"/>
    <col min="14081" max="14084" width="2" style="151" customWidth="1"/>
    <col min="14085" max="14085" width="2.140625" style="151" customWidth="1"/>
    <col min="14086" max="14086" width="3.5703125" style="151" customWidth="1"/>
    <col min="14087" max="14087" width="34.28515625" style="151" customWidth="1"/>
    <col min="14088" max="14088" width="4.7109375" style="151" customWidth="1"/>
    <col min="14089" max="14089" width="9" style="151" customWidth="1"/>
    <col min="14090" max="14090" width="11.7109375" style="151" customWidth="1"/>
    <col min="14091" max="14091" width="12.42578125" style="151" customWidth="1"/>
    <col min="14092" max="14092" width="10.140625" style="151" customWidth="1"/>
    <col min="14093" max="14096" width="0" style="151" hidden="1" customWidth="1"/>
    <col min="14097" max="14097" width="11.28515625" style="151" customWidth="1"/>
    <col min="14098" max="14098" width="34.42578125" style="151" customWidth="1"/>
    <col min="14099" max="14336" width="9.140625" style="151"/>
    <col min="14337" max="14340" width="2" style="151" customWidth="1"/>
    <col min="14341" max="14341" width="2.140625" style="151" customWidth="1"/>
    <col min="14342" max="14342" width="3.5703125" style="151" customWidth="1"/>
    <col min="14343" max="14343" width="34.28515625" style="151" customWidth="1"/>
    <col min="14344" max="14344" width="4.7109375" style="151" customWidth="1"/>
    <col min="14345" max="14345" width="9" style="151" customWidth="1"/>
    <col min="14346" max="14346" width="11.7109375" style="151" customWidth="1"/>
    <col min="14347" max="14347" width="12.42578125" style="151" customWidth="1"/>
    <col min="14348" max="14348" width="10.140625" style="151" customWidth="1"/>
    <col min="14349" max="14352" width="0" style="151" hidden="1" customWidth="1"/>
    <col min="14353" max="14353" width="11.28515625" style="151" customWidth="1"/>
    <col min="14354" max="14354" width="34.42578125" style="151" customWidth="1"/>
    <col min="14355" max="14592" width="9.140625" style="151"/>
    <col min="14593" max="14596" width="2" style="151" customWidth="1"/>
    <col min="14597" max="14597" width="2.140625" style="151" customWidth="1"/>
    <col min="14598" max="14598" width="3.5703125" style="151" customWidth="1"/>
    <col min="14599" max="14599" width="34.28515625" style="151" customWidth="1"/>
    <col min="14600" max="14600" width="4.7109375" style="151" customWidth="1"/>
    <col min="14601" max="14601" width="9" style="151" customWidth="1"/>
    <col min="14602" max="14602" width="11.7109375" style="151" customWidth="1"/>
    <col min="14603" max="14603" width="12.42578125" style="151" customWidth="1"/>
    <col min="14604" max="14604" width="10.140625" style="151" customWidth="1"/>
    <col min="14605" max="14608" width="0" style="151" hidden="1" customWidth="1"/>
    <col min="14609" max="14609" width="11.28515625" style="151" customWidth="1"/>
    <col min="14610" max="14610" width="34.42578125" style="151" customWidth="1"/>
    <col min="14611" max="14848" width="9.140625" style="151"/>
    <col min="14849" max="14852" width="2" style="151" customWidth="1"/>
    <col min="14853" max="14853" width="2.140625" style="151" customWidth="1"/>
    <col min="14854" max="14854" width="3.5703125" style="151" customWidth="1"/>
    <col min="14855" max="14855" width="34.28515625" style="151" customWidth="1"/>
    <col min="14856" max="14856" width="4.7109375" style="151" customWidth="1"/>
    <col min="14857" max="14857" width="9" style="151" customWidth="1"/>
    <col min="14858" max="14858" width="11.7109375" style="151" customWidth="1"/>
    <col min="14859" max="14859" width="12.42578125" style="151" customWidth="1"/>
    <col min="14860" max="14860" width="10.140625" style="151" customWidth="1"/>
    <col min="14861" max="14864" width="0" style="151" hidden="1" customWidth="1"/>
    <col min="14865" max="14865" width="11.28515625" style="151" customWidth="1"/>
    <col min="14866" max="14866" width="34.42578125" style="151" customWidth="1"/>
    <col min="14867" max="15104" width="9.140625" style="151"/>
    <col min="15105" max="15108" width="2" style="151" customWidth="1"/>
    <col min="15109" max="15109" width="2.140625" style="151" customWidth="1"/>
    <col min="15110" max="15110" width="3.5703125" style="151" customWidth="1"/>
    <col min="15111" max="15111" width="34.28515625" style="151" customWidth="1"/>
    <col min="15112" max="15112" width="4.7109375" style="151" customWidth="1"/>
    <col min="15113" max="15113" width="9" style="151" customWidth="1"/>
    <col min="15114" max="15114" width="11.7109375" style="151" customWidth="1"/>
    <col min="15115" max="15115" width="12.42578125" style="151" customWidth="1"/>
    <col min="15116" max="15116" width="10.140625" style="151" customWidth="1"/>
    <col min="15117" max="15120" width="0" style="151" hidden="1" customWidth="1"/>
    <col min="15121" max="15121" width="11.28515625" style="151" customWidth="1"/>
    <col min="15122" max="15122" width="34.42578125" style="151" customWidth="1"/>
    <col min="15123" max="15360" width="9.140625" style="151"/>
    <col min="15361" max="15364" width="2" style="151" customWidth="1"/>
    <col min="15365" max="15365" width="2.140625" style="151" customWidth="1"/>
    <col min="15366" max="15366" width="3.5703125" style="151" customWidth="1"/>
    <col min="15367" max="15367" width="34.28515625" style="151" customWidth="1"/>
    <col min="15368" max="15368" width="4.7109375" style="151" customWidth="1"/>
    <col min="15369" max="15369" width="9" style="151" customWidth="1"/>
    <col min="15370" max="15370" width="11.7109375" style="151" customWidth="1"/>
    <col min="15371" max="15371" width="12.42578125" style="151" customWidth="1"/>
    <col min="15372" max="15372" width="10.140625" style="151" customWidth="1"/>
    <col min="15373" max="15376" width="0" style="151" hidden="1" customWidth="1"/>
    <col min="15377" max="15377" width="11.28515625" style="151" customWidth="1"/>
    <col min="15378" max="15378" width="34.42578125" style="151" customWidth="1"/>
    <col min="15379" max="15616" width="9.140625" style="151"/>
    <col min="15617" max="15620" width="2" style="151" customWidth="1"/>
    <col min="15621" max="15621" width="2.140625" style="151" customWidth="1"/>
    <col min="15622" max="15622" width="3.5703125" style="151" customWidth="1"/>
    <col min="15623" max="15623" width="34.28515625" style="151" customWidth="1"/>
    <col min="15624" max="15624" width="4.7109375" style="151" customWidth="1"/>
    <col min="15625" max="15625" width="9" style="151" customWidth="1"/>
    <col min="15626" max="15626" width="11.7109375" style="151" customWidth="1"/>
    <col min="15627" max="15627" width="12.42578125" style="151" customWidth="1"/>
    <col min="15628" max="15628" width="10.140625" style="151" customWidth="1"/>
    <col min="15629" max="15632" width="0" style="151" hidden="1" customWidth="1"/>
    <col min="15633" max="15633" width="11.28515625" style="151" customWidth="1"/>
    <col min="15634" max="15634" width="34.42578125" style="151" customWidth="1"/>
    <col min="15635" max="15872" width="9.140625" style="151"/>
    <col min="15873" max="15876" width="2" style="151" customWidth="1"/>
    <col min="15877" max="15877" width="2.140625" style="151" customWidth="1"/>
    <col min="15878" max="15878" width="3.5703125" style="151" customWidth="1"/>
    <col min="15879" max="15879" width="34.28515625" style="151" customWidth="1"/>
    <col min="15880" max="15880" width="4.7109375" style="151" customWidth="1"/>
    <col min="15881" max="15881" width="9" style="151" customWidth="1"/>
    <col min="15882" max="15882" width="11.7109375" style="151" customWidth="1"/>
    <col min="15883" max="15883" width="12.42578125" style="151" customWidth="1"/>
    <col min="15884" max="15884" width="10.140625" style="151" customWidth="1"/>
    <col min="15885" max="15888" width="0" style="151" hidden="1" customWidth="1"/>
    <col min="15889" max="15889" width="11.28515625" style="151" customWidth="1"/>
    <col min="15890" max="15890" width="34.42578125" style="151" customWidth="1"/>
    <col min="15891" max="16128" width="9.140625" style="151"/>
    <col min="16129" max="16132" width="2" style="151" customWidth="1"/>
    <col min="16133" max="16133" width="2.140625" style="151" customWidth="1"/>
    <col min="16134" max="16134" width="3.5703125" style="151" customWidth="1"/>
    <col min="16135" max="16135" width="34.28515625" style="151" customWidth="1"/>
    <col min="16136" max="16136" width="4.7109375" style="151" customWidth="1"/>
    <col min="16137" max="16137" width="9" style="151" customWidth="1"/>
    <col min="16138" max="16138" width="11.7109375" style="151" customWidth="1"/>
    <col min="16139" max="16139" width="12.42578125" style="151" customWidth="1"/>
    <col min="16140" max="16140" width="10.140625" style="151" customWidth="1"/>
    <col min="16141" max="16144" width="0" style="151" hidden="1" customWidth="1"/>
    <col min="16145" max="16145" width="11.28515625" style="151" customWidth="1"/>
    <col min="16146" max="16146" width="34.42578125" style="151" customWidth="1"/>
    <col min="16147" max="16384" width="9.140625" style="151"/>
  </cols>
  <sheetData>
    <row r="1" spans="1:36" ht="15" customHeight="1">
      <c r="G1" s="117"/>
      <c r="H1" s="118"/>
      <c r="I1" s="1"/>
      <c r="J1" s="149" t="s">
        <v>0</v>
      </c>
      <c r="K1" s="149"/>
      <c r="L1" s="149"/>
      <c r="M1" s="106"/>
      <c r="N1" s="149"/>
      <c r="O1" s="149"/>
      <c r="P1" s="149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36" ht="14.25" customHeight="1">
      <c r="H2" s="118"/>
      <c r="I2" s="151"/>
      <c r="J2" s="149" t="s">
        <v>1</v>
      </c>
      <c r="K2" s="149"/>
      <c r="L2" s="149"/>
      <c r="M2" s="106"/>
      <c r="N2" s="149"/>
      <c r="O2" s="149"/>
      <c r="P2" s="149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6" ht="13.5" customHeight="1">
      <c r="H3" s="2"/>
      <c r="I3" s="118"/>
      <c r="J3" s="149" t="s">
        <v>2</v>
      </c>
      <c r="K3" s="149"/>
      <c r="L3" s="149"/>
      <c r="M3" s="106"/>
      <c r="N3" s="149"/>
      <c r="O3" s="149"/>
      <c r="P3" s="149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</row>
    <row r="4" spans="1:36" ht="14.25" customHeight="1">
      <c r="G4" s="119" t="s">
        <v>3</v>
      </c>
      <c r="H4" s="118"/>
      <c r="I4" s="151"/>
      <c r="J4" s="149" t="s">
        <v>4</v>
      </c>
      <c r="K4" s="149"/>
      <c r="L4" s="149"/>
      <c r="M4" s="106"/>
      <c r="N4" s="107"/>
      <c r="O4" s="107"/>
      <c r="P4" s="149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6" ht="12" customHeight="1">
      <c r="H5" s="3"/>
      <c r="I5" s="151"/>
      <c r="J5" s="149" t="s">
        <v>235</v>
      </c>
      <c r="K5" s="149"/>
      <c r="L5" s="149"/>
      <c r="M5" s="106"/>
      <c r="N5" s="149"/>
      <c r="O5" s="149"/>
      <c r="P5" s="149"/>
      <c r="Q5" s="149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</row>
    <row r="6" spans="1:36" ht="25.5" customHeight="1">
      <c r="G6" s="155" t="s">
        <v>244</v>
      </c>
      <c r="H6" s="169"/>
      <c r="I6" s="169"/>
      <c r="J6" s="170"/>
      <c r="K6" s="127"/>
      <c r="L6" s="154"/>
      <c r="M6" s="106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</row>
    <row r="7" spans="1:36" ht="18.75" customHeight="1">
      <c r="A7" s="202" t="s">
        <v>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06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</row>
    <row r="8" spans="1:36" ht="14.25" customHeight="1">
      <c r="A8" s="145"/>
      <c r="B8" s="146"/>
      <c r="C8" s="146"/>
      <c r="D8" s="146"/>
      <c r="E8" s="146"/>
      <c r="F8" s="146"/>
      <c r="G8" s="204" t="s">
        <v>6</v>
      </c>
      <c r="H8" s="204"/>
      <c r="I8" s="204"/>
      <c r="J8" s="204"/>
      <c r="K8" s="204"/>
      <c r="L8" s="146"/>
      <c r="M8" s="106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</row>
    <row r="9" spans="1:36" ht="16.5" customHeight="1">
      <c r="A9" s="205" t="s">
        <v>237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6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</row>
    <row r="10" spans="1:36" ht="15.75" customHeight="1">
      <c r="G10" s="206" t="s">
        <v>234</v>
      </c>
      <c r="H10" s="206"/>
      <c r="I10" s="206"/>
      <c r="J10" s="206"/>
      <c r="K10" s="206"/>
      <c r="M10" s="106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</row>
    <row r="11" spans="1:36" ht="12" customHeight="1">
      <c r="G11" s="207" t="s">
        <v>7</v>
      </c>
      <c r="H11" s="207"/>
      <c r="I11" s="207"/>
      <c r="J11" s="207"/>
      <c r="K11" s="207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</row>
    <row r="12" spans="1:36" ht="9" customHeight="1"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</row>
    <row r="13" spans="1:36" ht="12" customHeight="1">
      <c r="B13" s="205" t="s">
        <v>8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</row>
    <row r="14" spans="1:36" ht="12" customHeight="1"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</row>
    <row r="15" spans="1:36" ht="12.75" customHeight="1">
      <c r="G15" s="206" t="s">
        <v>238</v>
      </c>
      <c r="H15" s="206"/>
      <c r="I15" s="206"/>
      <c r="J15" s="206"/>
      <c r="K15" s="206"/>
    </row>
    <row r="16" spans="1:36" ht="11.25" customHeight="1">
      <c r="G16" s="211" t="s">
        <v>9</v>
      </c>
      <c r="H16" s="211"/>
      <c r="I16" s="211"/>
      <c r="J16" s="211"/>
      <c r="K16" s="211"/>
    </row>
    <row r="17" spans="1:17" ht="15" customHeight="1">
      <c r="B17" s="151"/>
      <c r="C17" s="151"/>
      <c r="D17" s="151"/>
      <c r="E17" s="212" t="s">
        <v>10</v>
      </c>
      <c r="F17" s="212"/>
      <c r="G17" s="212"/>
      <c r="H17" s="212"/>
      <c r="I17" s="212"/>
      <c r="J17" s="212"/>
      <c r="K17" s="212"/>
      <c r="L17" s="151"/>
    </row>
    <row r="18" spans="1:17" ht="12" customHeight="1">
      <c r="A18" s="213" t="s">
        <v>11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108"/>
    </row>
    <row r="19" spans="1:17" ht="12" customHeight="1">
      <c r="F19" s="150"/>
      <c r="J19" s="120"/>
      <c r="K19" s="128"/>
      <c r="L19" s="121" t="s">
        <v>12</v>
      </c>
      <c r="M19" s="108"/>
    </row>
    <row r="20" spans="1:17" ht="11.25" customHeight="1">
      <c r="F20" s="150"/>
      <c r="J20" s="4" t="s">
        <v>13</v>
      </c>
      <c r="K20" s="2"/>
      <c r="L20" s="5"/>
      <c r="M20" s="108"/>
    </row>
    <row r="21" spans="1:17" ht="12" customHeight="1">
      <c r="E21" s="149"/>
      <c r="F21" s="148"/>
      <c r="I21" s="6"/>
      <c r="J21" s="6"/>
      <c r="K21" s="7" t="s">
        <v>14</v>
      </c>
      <c r="L21" s="5"/>
      <c r="M21" s="108"/>
    </row>
    <row r="22" spans="1:17" ht="14.25" customHeight="1">
      <c r="A22" s="208" t="s">
        <v>239</v>
      </c>
      <c r="B22" s="208"/>
      <c r="C22" s="208"/>
      <c r="D22" s="208"/>
      <c r="E22" s="208"/>
      <c r="F22" s="208"/>
      <c r="G22" s="208"/>
      <c r="H22" s="208"/>
      <c r="I22" s="208"/>
      <c r="K22" s="7" t="s">
        <v>15</v>
      </c>
      <c r="L22" s="8" t="s">
        <v>16</v>
      </c>
      <c r="M22" s="108"/>
    </row>
    <row r="23" spans="1:17" ht="43.5" customHeight="1">
      <c r="A23" s="208" t="s">
        <v>17</v>
      </c>
      <c r="B23" s="208"/>
      <c r="C23" s="208"/>
      <c r="D23" s="208"/>
      <c r="E23" s="208"/>
      <c r="F23" s="208"/>
      <c r="G23" s="208"/>
      <c r="H23" s="208"/>
      <c r="I23" s="208"/>
      <c r="J23" s="152" t="s">
        <v>18</v>
      </c>
      <c r="K23" s="10" t="s">
        <v>19</v>
      </c>
      <c r="L23" s="5"/>
      <c r="M23" s="108"/>
    </row>
    <row r="24" spans="1:17" ht="12.75" customHeight="1">
      <c r="F24" s="150"/>
      <c r="G24" s="11" t="s">
        <v>20</v>
      </c>
      <c r="H24" s="12" t="s">
        <v>229</v>
      </c>
      <c r="I24" s="13"/>
      <c r="J24" s="14"/>
      <c r="K24" s="5"/>
      <c r="L24" s="5"/>
      <c r="M24" s="108"/>
    </row>
    <row r="25" spans="1:17" ht="13.5" customHeight="1">
      <c r="F25" s="150"/>
      <c r="G25" s="216" t="s">
        <v>21</v>
      </c>
      <c r="H25" s="216"/>
      <c r="I25" s="114" t="s">
        <v>22</v>
      </c>
      <c r="J25" s="115" t="s">
        <v>23</v>
      </c>
      <c r="K25" s="116" t="s">
        <v>23</v>
      </c>
      <c r="L25" s="116" t="s">
        <v>23</v>
      </c>
      <c r="M25" s="108"/>
    </row>
    <row r="26" spans="1:17">
      <c r="A26" s="209" t="s">
        <v>230</v>
      </c>
      <c r="B26" s="209"/>
      <c r="C26" s="209"/>
      <c r="D26" s="209"/>
      <c r="E26" s="209"/>
      <c r="F26" s="209"/>
      <c r="G26" s="209"/>
      <c r="H26" s="209"/>
      <c r="I26" s="209"/>
      <c r="J26" s="15"/>
      <c r="K26" s="129"/>
      <c r="L26" s="16" t="s">
        <v>24</v>
      </c>
      <c r="M26" s="109"/>
    </row>
    <row r="27" spans="1:17" ht="24" customHeight="1">
      <c r="A27" s="220" t="s">
        <v>25</v>
      </c>
      <c r="B27" s="221"/>
      <c r="C27" s="221"/>
      <c r="D27" s="221"/>
      <c r="E27" s="221"/>
      <c r="F27" s="221"/>
      <c r="G27" s="224" t="s">
        <v>26</v>
      </c>
      <c r="H27" s="226" t="s">
        <v>27</v>
      </c>
      <c r="I27" s="228" t="s">
        <v>28</v>
      </c>
      <c r="J27" s="229"/>
      <c r="K27" s="230" t="s">
        <v>29</v>
      </c>
      <c r="L27" s="232" t="s">
        <v>30</v>
      </c>
      <c r="M27" s="109"/>
    </row>
    <row r="28" spans="1:17" ht="46.5" customHeight="1">
      <c r="A28" s="222"/>
      <c r="B28" s="223"/>
      <c r="C28" s="223"/>
      <c r="D28" s="223"/>
      <c r="E28" s="223"/>
      <c r="F28" s="223"/>
      <c r="G28" s="225"/>
      <c r="H28" s="227"/>
      <c r="I28" s="17" t="s">
        <v>31</v>
      </c>
      <c r="J28" s="18" t="s">
        <v>32</v>
      </c>
      <c r="K28" s="231"/>
      <c r="L28" s="233"/>
    </row>
    <row r="29" spans="1:17" ht="11.25" customHeight="1">
      <c r="A29" s="217" t="s">
        <v>19</v>
      </c>
      <c r="B29" s="218"/>
      <c r="C29" s="218"/>
      <c r="D29" s="218"/>
      <c r="E29" s="218"/>
      <c r="F29" s="219"/>
      <c r="G29" s="122">
        <v>2</v>
      </c>
      <c r="H29" s="123">
        <v>3</v>
      </c>
      <c r="I29" s="124" t="s">
        <v>33</v>
      </c>
      <c r="J29" s="125" t="s">
        <v>34</v>
      </c>
      <c r="K29" s="126">
        <v>6</v>
      </c>
      <c r="L29" s="126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35</v>
      </c>
      <c r="H30" s="23">
        <v>1</v>
      </c>
      <c r="I30" s="24">
        <f>SUM(I31+I42+I61+I82+I89+I109+I131+I150+I160)</f>
        <v>265077</v>
      </c>
      <c r="J30" s="24">
        <f>SUM(J31+J42+J61+J82+J89+J109+J131+J150+J160)</f>
        <v>265077</v>
      </c>
      <c r="K30" s="25">
        <f>SUM(K31+K42+K61+K82+K89+K109+K131+K150+K160)</f>
        <v>265077</v>
      </c>
      <c r="L30" s="24">
        <f>SUM(L31+L42+L61+L82+L89+L109+L131+L150+L160)</f>
        <v>265077</v>
      </c>
    </row>
    <row r="31" spans="1:17" ht="16.5" customHeight="1">
      <c r="A31" s="19">
        <v>2</v>
      </c>
      <c r="B31" s="26">
        <v>1</v>
      </c>
      <c r="C31" s="27"/>
      <c r="D31" s="28"/>
      <c r="E31" s="29"/>
      <c r="F31" s="30"/>
      <c r="G31" s="31" t="s">
        <v>36</v>
      </c>
      <c r="H31" s="23">
        <v>2</v>
      </c>
      <c r="I31" s="24">
        <f>SUM(I32+I38)</f>
        <v>245977</v>
      </c>
      <c r="J31" s="24">
        <f>SUM(J32+J38)</f>
        <v>245977</v>
      </c>
      <c r="K31" s="32">
        <f>SUM(K32+K38)</f>
        <v>245977</v>
      </c>
      <c r="L31" s="33">
        <f>SUM(L32+L38)</f>
        <v>245977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37</v>
      </c>
      <c r="H32" s="23">
        <v>3</v>
      </c>
      <c r="I32" s="24">
        <f>SUM(I33)</f>
        <v>241942</v>
      </c>
      <c r="J32" s="24">
        <f>SUM(J33)</f>
        <v>241942</v>
      </c>
      <c r="K32" s="25">
        <f>SUM(K33)</f>
        <v>241942</v>
      </c>
      <c r="L32" s="24">
        <f>SUM(L33)</f>
        <v>241942</v>
      </c>
      <c r="Q32" s="130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37</v>
      </c>
      <c r="H33" s="23">
        <v>4</v>
      </c>
      <c r="I33" s="24">
        <f>SUM(I34+I36)</f>
        <v>241942</v>
      </c>
      <c r="J33" s="24">
        <f t="shared" ref="J33:L34" si="0">SUM(J34)</f>
        <v>241942</v>
      </c>
      <c r="K33" s="24">
        <f t="shared" si="0"/>
        <v>241942</v>
      </c>
      <c r="L33" s="24">
        <f t="shared" si="0"/>
        <v>241942</v>
      </c>
      <c r="Q33" s="130"/>
      <c r="R33" s="130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38</v>
      </c>
      <c r="H34" s="23">
        <v>5</v>
      </c>
      <c r="I34" s="25">
        <f>SUM(I35)</f>
        <v>241942</v>
      </c>
      <c r="J34" s="25">
        <f t="shared" si="0"/>
        <v>241942</v>
      </c>
      <c r="K34" s="25">
        <f t="shared" si="0"/>
        <v>241942</v>
      </c>
      <c r="L34" s="25">
        <f t="shared" si="0"/>
        <v>241942</v>
      </c>
      <c r="Q34" s="130"/>
      <c r="R34" s="130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38</v>
      </c>
      <c r="H35" s="23">
        <v>6</v>
      </c>
      <c r="I35" s="39">
        <v>241942</v>
      </c>
      <c r="J35" s="40">
        <v>241942</v>
      </c>
      <c r="K35" s="40">
        <v>241942</v>
      </c>
      <c r="L35" s="40">
        <v>241942</v>
      </c>
      <c r="Q35" s="130"/>
      <c r="R35" s="130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39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130"/>
      <c r="R36" s="130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39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130"/>
      <c r="R37" s="130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40</v>
      </c>
      <c r="H38" s="23">
        <v>9</v>
      </c>
      <c r="I38" s="25">
        <f t="shared" ref="I38:L40" si="1">I39</f>
        <v>4035</v>
      </c>
      <c r="J38" s="24">
        <f t="shared" si="1"/>
        <v>4035</v>
      </c>
      <c r="K38" s="25">
        <f t="shared" si="1"/>
        <v>4035</v>
      </c>
      <c r="L38" s="24">
        <f t="shared" si="1"/>
        <v>4035</v>
      </c>
      <c r="Q38" s="130"/>
      <c r="R38" s="130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40</v>
      </c>
      <c r="H39" s="23">
        <v>10</v>
      </c>
      <c r="I39" s="25">
        <f t="shared" si="1"/>
        <v>4035</v>
      </c>
      <c r="J39" s="24">
        <f t="shared" si="1"/>
        <v>4035</v>
      </c>
      <c r="K39" s="24">
        <f t="shared" si="1"/>
        <v>4035</v>
      </c>
      <c r="L39" s="24">
        <f t="shared" si="1"/>
        <v>4035</v>
      </c>
      <c r="Q39" s="130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40</v>
      </c>
      <c r="H40" s="23">
        <v>11</v>
      </c>
      <c r="I40" s="24">
        <f t="shared" si="1"/>
        <v>4035</v>
      </c>
      <c r="J40" s="24">
        <f t="shared" si="1"/>
        <v>4035</v>
      </c>
      <c r="K40" s="24">
        <f t="shared" si="1"/>
        <v>4035</v>
      </c>
      <c r="L40" s="24">
        <f t="shared" si="1"/>
        <v>4035</v>
      </c>
      <c r="Q40" s="130"/>
      <c r="R40" s="130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40</v>
      </c>
      <c r="H41" s="23">
        <v>12</v>
      </c>
      <c r="I41" s="41">
        <v>4035</v>
      </c>
      <c r="J41" s="40">
        <v>4035</v>
      </c>
      <c r="K41" s="40">
        <v>4035</v>
      </c>
      <c r="L41" s="40">
        <v>4035</v>
      </c>
      <c r="Q41" s="130"/>
      <c r="R41" s="130"/>
    </row>
    <row r="42" spans="1:19" ht="26.25" customHeight="1">
      <c r="A42" s="42">
        <v>2</v>
      </c>
      <c r="B42" s="43">
        <v>2</v>
      </c>
      <c r="C42" s="27"/>
      <c r="D42" s="28"/>
      <c r="E42" s="29"/>
      <c r="F42" s="30"/>
      <c r="G42" s="31" t="s">
        <v>41</v>
      </c>
      <c r="H42" s="23">
        <v>13</v>
      </c>
      <c r="I42" s="44">
        <f t="shared" ref="I42:L44" si="2">I43</f>
        <v>10300</v>
      </c>
      <c r="J42" s="45">
        <f t="shared" si="2"/>
        <v>10300</v>
      </c>
      <c r="K42" s="44">
        <f t="shared" si="2"/>
        <v>10300</v>
      </c>
      <c r="L42" s="44">
        <f t="shared" si="2"/>
        <v>10300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41</v>
      </c>
      <c r="H43" s="23">
        <v>14</v>
      </c>
      <c r="I43" s="24">
        <f t="shared" si="2"/>
        <v>10300</v>
      </c>
      <c r="J43" s="25">
        <f t="shared" si="2"/>
        <v>10300</v>
      </c>
      <c r="K43" s="24">
        <f t="shared" si="2"/>
        <v>10300</v>
      </c>
      <c r="L43" s="25">
        <f t="shared" si="2"/>
        <v>10300</v>
      </c>
      <c r="Q43" s="130"/>
      <c r="S43" s="130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41</v>
      </c>
      <c r="H44" s="23">
        <v>15</v>
      </c>
      <c r="I44" s="24">
        <f t="shared" si="2"/>
        <v>10300</v>
      </c>
      <c r="J44" s="25">
        <f t="shared" si="2"/>
        <v>10300</v>
      </c>
      <c r="K44" s="33">
        <f t="shared" si="2"/>
        <v>10300</v>
      </c>
      <c r="L44" s="33">
        <f t="shared" si="2"/>
        <v>10300</v>
      </c>
      <c r="Q44" s="130"/>
      <c r="R44" s="130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41</v>
      </c>
      <c r="H45" s="23">
        <v>16</v>
      </c>
      <c r="I45" s="51">
        <f>SUM(I46:I60)</f>
        <v>10300</v>
      </c>
      <c r="J45" s="51">
        <f>SUM(J46:J60)</f>
        <v>10300</v>
      </c>
      <c r="K45" s="52">
        <f>SUM(K46:K60)</f>
        <v>10300</v>
      </c>
      <c r="L45" s="52">
        <f>SUM(L46:L60)</f>
        <v>10300</v>
      </c>
      <c r="Q45" s="130"/>
      <c r="R45" s="130"/>
    </row>
    <row r="46" spans="1:19" ht="15.75" hidden="1" customHeight="1" collapsed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42</v>
      </c>
      <c r="H46" s="23">
        <v>17</v>
      </c>
      <c r="I46" s="40">
        <v>0</v>
      </c>
      <c r="J46" s="40">
        <v>0</v>
      </c>
      <c r="K46" s="40">
        <v>0</v>
      </c>
      <c r="L46" s="40">
        <v>0</v>
      </c>
      <c r="Q46" s="130"/>
      <c r="R46" s="130"/>
    </row>
    <row r="47" spans="1:19" ht="26.25" hidden="1" customHeight="1" collapsed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43</v>
      </c>
      <c r="H47" s="23">
        <v>18</v>
      </c>
      <c r="I47" s="40">
        <v>0</v>
      </c>
      <c r="J47" s="40">
        <v>0</v>
      </c>
      <c r="K47" s="40">
        <v>0</v>
      </c>
      <c r="L47" s="40">
        <v>0</v>
      </c>
      <c r="Q47" s="130"/>
      <c r="R47" s="130"/>
    </row>
    <row r="48" spans="1:19" ht="26.25" hidden="1" customHeight="1" collapsed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44</v>
      </c>
      <c r="H48" s="23">
        <v>19</v>
      </c>
      <c r="I48" s="40">
        <v>0</v>
      </c>
      <c r="J48" s="40">
        <v>0</v>
      </c>
      <c r="K48" s="40">
        <v>0</v>
      </c>
      <c r="L48" s="40">
        <v>0</v>
      </c>
      <c r="Q48" s="130"/>
      <c r="R48" s="130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45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130"/>
      <c r="R49" s="130"/>
    </row>
    <row r="50" spans="1:19" ht="26.25" hidden="1" customHeight="1" collapsed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46</v>
      </c>
      <c r="H50" s="23">
        <v>21</v>
      </c>
      <c r="I50" s="40">
        <v>0</v>
      </c>
      <c r="J50" s="40">
        <v>0</v>
      </c>
      <c r="K50" s="40">
        <v>0</v>
      </c>
      <c r="L50" s="40">
        <v>0</v>
      </c>
      <c r="Q50" s="130"/>
      <c r="R50" s="130"/>
    </row>
    <row r="51" spans="1:19" ht="15" customHeight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47</v>
      </c>
      <c r="H51" s="23">
        <v>22</v>
      </c>
      <c r="I51" s="41">
        <v>30</v>
      </c>
      <c r="J51" s="40">
        <v>30</v>
      </c>
      <c r="K51" s="40">
        <v>30</v>
      </c>
      <c r="L51" s="40">
        <v>30</v>
      </c>
      <c r="Q51" s="130"/>
      <c r="R51" s="130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48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130"/>
      <c r="R52" s="130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49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130"/>
      <c r="R53" s="130"/>
    </row>
    <row r="54" spans="1:19" ht="27.75" hidden="1" customHeight="1" collapsed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50</v>
      </c>
      <c r="H54" s="23">
        <v>25</v>
      </c>
      <c r="I54" s="41">
        <v>0</v>
      </c>
      <c r="J54" s="40">
        <v>0</v>
      </c>
      <c r="K54" s="40">
        <v>0</v>
      </c>
      <c r="L54" s="40">
        <v>0</v>
      </c>
      <c r="Q54" s="130"/>
      <c r="R54" s="130"/>
    </row>
    <row r="55" spans="1:19" ht="15.75" customHeight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51</v>
      </c>
      <c r="H55" s="23">
        <v>26</v>
      </c>
      <c r="I55" s="41">
        <v>1200</v>
      </c>
      <c r="J55" s="40">
        <v>1200</v>
      </c>
      <c r="K55" s="40">
        <v>1200</v>
      </c>
      <c r="L55" s="40">
        <v>1200</v>
      </c>
      <c r="Q55" s="130"/>
      <c r="R55" s="130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52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130"/>
      <c r="R56" s="130"/>
    </row>
    <row r="57" spans="1:19" ht="14.25" hidden="1" customHeight="1" collapsed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53</v>
      </c>
      <c r="H57" s="23">
        <v>28</v>
      </c>
      <c r="I57" s="41">
        <v>0</v>
      </c>
      <c r="J57" s="40">
        <v>0</v>
      </c>
      <c r="K57" s="40">
        <v>0</v>
      </c>
      <c r="L57" s="40">
        <v>0</v>
      </c>
      <c r="Q57" s="130"/>
      <c r="R57" s="130"/>
    </row>
    <row r="58" spans="1:19" ht="27.75" customHeight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54</v>
      </c>
      <c r="H58" s="23">
        <v>29</v>
      </c>
      <c r="I58" s="41">
        <v>1500</v>
      </c>
      <c r="J58" s="40">
        <v>1500</v>
      </c>
      <c r="K58" s="40">
        <v>1500</v>
      </c>
      <c r="L58" s="40">
        <v>1500</v>
      </c>
      <c r="Q58" s="130"/>
      <c r="R58" s="130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55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130"/>
      <c r="R59" s="130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56</v>
      </c>
      <c r="H60" s="23">
        <v>31</v>
      </c>
      <c r="I60" s="41">
        <v>7570</v>
      </c>
      <c r="J60" s="40">
        <v>7570</v>
      </c>
      <c r="K60" s="40">
        <v>7570</v>
      </c>
      <c r="L60" s="40">
        <v>7570</v>
      </c>
      <c r="Q60" s="130"/>
      <c r="R60" s="130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57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58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130"/>
      <c r="S62" s="130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59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130"/>
      <c r="R63" s="130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59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130"/>
      <c r="R64" s="130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60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130"/>
      <c r="R65" s="130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61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130"/>
      <c r="R66" s="130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62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130"/>
      <c r="R67" s="130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63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130"/>
      <c r="R68" s="130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63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130"/>
      <c r="R69" s="130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60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130"/>
      <c r="R70" s="130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61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130"/>
      <c r="R71" s="130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62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130"/>
      <c r="R72" s="130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64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130"/>
      <c r="R73" s="130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65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130"/>
      <c r="R74" s="130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66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130"/>
      <c r="R75" s="130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67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130"/>
      <c r="R76" s="130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68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130"/>
      <c r="R77" s="130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69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69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69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69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70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71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71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71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72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73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74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75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76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76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76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77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78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79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79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79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80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81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82</v>
      </c>
      <c r="H100" s="23">
        <v>71</v>
      </c>
      <c r="I100" s="24">
        <f t="shared" ref="I100:L101" si="7">I101</f>
        <v>0</v>
      </c>
      <c r="J100" s="64">
        <f t="shared" si="7"/>
        <v>0</v>
      </c>
      <c r="K100" s="25">
        <f t="shared" si="7"/>
        <v>0</v>
      </c>
      <c r="L100" s="24">
        <f t="shared" si="7"/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83</v>
      </c>
      <c r="H101" s="23">
        <v>72</v>
      </c>
      <c r="I101" s="24">
        <f t="shared" si="7"/>
        <v>0</v>
      </c>
      <c r="J101" s="64">
        <f t="shared" si="7"/>
        <v>0</v>
      </c>
      <c r="K101" s="25">
        <f t="shared" si="7"/>
        <v>0</v>
      </c>
      <c r="L101" s="24">
        <f t="shared" si="7"/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83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83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84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85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85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85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86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87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88</v>
      </c>
      <c r="H110" s="23">
        <v>81</v>
      </c>
      <c r="I110" s="33">
        <f t="shared" ref="I110:L111" si="8">I111</f>
        <v>0</v>
      </c>
      <c r="J110" s="66">
        <f t="shared" si="8"/>
        <v>0</v>
      </c>
      <c r="K110" s="32">
        <f t="shared" si="8"/>
        <v>0</v>
      </c>
      <c r="L110" s="33">
        <f t="shared" si="8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88</v>
      </c>
      <c r="H111" s="23">
        <v>82</v>
      </c>
      <c r="I111" s="24">
        <f t="shared" si="8"/>
        <v>0</v>
      </c>
      <c r="J111" s="64">
        <f t="shared" si="8"/>
        <v>0</v>
      </c>
      <c r="K111" s="25">
        <f t="shared" si="8"/>
        <v>0</v>
      </c>
      <c r="L111" s="24">
        <f t="shared" si="8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88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89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90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91</v>
      </c>
      <c r="H115" s="23">
        <v>86</v>
      </c>
      <c r="I115" s="24">
        <f t="shared" ref="I115:L117" si="9">I116</f>
        <v>0</v>
      </c>
      <c r="J115" s="64">
        <f t="shared" si="9"/>
        <v>0</v>
      </c>
      <c r="K115" s="25">
        <f t="shared" si="9"/>
        <v>0</v>
      </c>
      <c r="L115" s="24">
        <f t="shared" si="9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91</v>
      </c>
      <c r="H116" s="23">
        <v>87</v>
      </c>
      <c r="I116" s="24">
        <f t="shared" si="9"/>
        <v>0</v>
      </c>
      <c r="J116" s="64">
        <f t="shared" si="9"/>
        <v>0</v>
      </c>
      <c r="K116" s="25">
        <f t="shared" si="9"/>
        <v>0</v>
      </c>
      <c r="L116" s="24">
        <f t="shared" si="9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91</v>
      </c>
      <c r="H117" s="23">
        <v>88</v>
      </c>
      <c r="I117" s="73">
        <f t="shared" si="9"/>
        <v>0</v>
      </c>
      <c r="J117" s="74">
        <f t="shared" si="9"/>
        <v>0</v>
      </c>
      <c r="K117" s="75">
        <f t="shared" si="9"/>
        <v>0</v>
      </c>
      <c r="L117" s="73">
        <f t="shared" si="9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91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92</v>
      </c>
      <c r="H119" s="23">
        <v>90</v>
      </c>
      <c r="I119" s="44">
        <f t="shared" ref="I119:L121" si="10">I120</f>
        <v>0</v>
      </c>
      <c r="J119" s="65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92</v>
      </c>
      <c r="H120" s="23">
        <v>91</v>
      </c>
      <c r="I120" s="24">
        <f t="shared" si="10"/>
        <v>0</v>
      </c>
      <c r="J120" s="64">
        <f t="shared" si="10"/>
        <v>0</v>
      </c>
      <c r="K120" s="25">
        <f t="shared" si="10"/>
        <v>0</v>
      </c>
      <c r="L120" s="24">
        <f t="shared" si="10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92</v>
      </c>
      <c r="H121" s="23">
        <v>92</v>
      </c>
      <c r="I121" s="24">
        <f t="shared" si="10"/>
        <v>0</v>
      </c>
      <c r="J121" s="64">
        <f t="shared" si="10"/>
        <v>0</v>
      </c>
      <c r="K121" s="25">
        <f t="shared" si="10"/>
        <v>0</v>
      </c>
      <c r="L121" s="24">
        <f t="shared" si="10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92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93</v>
      </c>
      <c r="H123" s="23">
        <v>94</v>
      </c>
      <c r="I123" s="44">
        <f t="shared" ref="I123:L125" si="11">I124</f>
        <v>0</v>
      </c>
      <c r="J123" s="65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93</v>
      </c>
      <c r="H124" s="23">
        <v>95</v>
      </c>
      <c r="I124" s="24">
        <f t="shared" si="11"/>
        <v>0</v>
      </c>
      <c r="J124" s="64">
        <f t="shared" si="11"/>
        <v>0</v>
      </c>
      <c r="K124" s="25">
        <f t="shared" si="11"/>
        <v>0</v>
      </c>
      <c r="L124" s="24">
        <f t="shared" si="11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93</v>
      </c>
      <c r="H125" s="23">
        <v>96</v>
      </c>
      <c r="I125" s="24">
        <f t="shared" si="11"/>
        <v>0</v>
      </c>
      <c r="J125" s="64">
        <f t="shared" si="11"/>
        <v>0</v>
      </c>
      <c r="K125" s="25">
        <f t="shared" si="11"/>
        <v>0</v>
      </c>
      <c r="L125" s="24">
        <f t="shared" si="11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93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94</v>
      </c>
      <c r="H127" s="23">
        <v>98</v>
      </c>
      <c r="I127" s="51">
        <f t="shared" ref="I127:L129" si="12">I128</f>
        <v>0</v>
      </c>
      <c r="J127" s="77">
        <f t="shared" si="12"/>
        <v>0</v>
      </c>
      <c r="K127" s="52">
        <f t="shared" si="12"/>
        <v>0</v>
      </c>
      <c r="L127" s="51">
        <f t="shared" si="12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95</v>
      </c>
      <c r="H128" s="23">
        <v>99</v>
      </c>
      <c r="I128" s="24">
        <f t="shared" si="12"/>
        <v>0</v>
      </c>
      <c r="J128" s="64">
        <f t="shared" si="12"/>
        <v>0</v>
      </c>
      <c r="K128" s="25">
        <f t="shared" si="12"/>
        <v>0</v>
      </c>
      <c r="L128" s="24">
        <f t="shared" si="12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94</v>
      </c>
      <c r="H129" s="23">
        <v>100</v>
      </c>
      <c r="I129" s="24">
        <f t="shared" si="12"/>
        <v>0</v>
      </c>
      <c r="J129" s="64">
        <f t="shared" si="12"/>
        <v>0</v>
      </c>
      <c r="K129" s="25">
        <f t="shared" si="12"/>
        <v>0</v>
      </c>
      <c r="L129" s="24">
        <f t="shared" si="12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96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customHeight="1">
      <c r="A131" s="67">
        <v>2</v>
      </c>
      <c r="B131" s="19">
        <v>7</v>
      </c>
      <c r="C131" s="19"/>
      <c r="D131" s="20"/>
      <c r="E131" s="20"/>
      <c r="F131" s="22"/>
      <c r="G131" s="21" t="s">
        <v>97</v>
      </c>
      <c r="H131" s="23">
        <v>102</v>
      </c>
      <c r="I131" s="25">
        <f>SUM(I132+I137+I145)</f>
        <v>8800</v>
      </c>
      <c r="J131" s="64">
        <f>SUM(J132+J137+J145)</f>
        <v>8800</v>
      </c>
      <c r="K131" s="25">
        <f>SUM(K132+K137+K145)</f>
        <v>8800</v>
      </c>
      <c r="L131" s="24">
        <f>SUM(L132+L137+L145)</f>
        <v>8800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98</v>
      </c>
      <c r="H132" s="23">
        <v>103</v>
      </c>
      <c r="I132" s="25">
        <f t="shared" ref="I132:L133" si="13">I133</f>
        <v>0</v>
      </c>
      <c r="J132" s="64">
        <f t="shared" si="13"/>
        <v>0</v>
      </c>
      <c r="K132" s="25">
        <f t="shared" si="13"/>
        <v>0</v>
      </c>
      <c r="L132" s="24">
        <f t="shared" si="13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98</v>
      </c>
      <c r="H133" s="23">
        <v>104</v>
      </c>
      <c r="I133" s="25">
        <f t="shared" si="13"/>
        <v>0</v>
      </c>
      <c r="J133" s="64">
        <f t="shared" si="13"/>
        <v>0</v>
      </c>
      <c r="K133" s="25">
        <f t="shared" si="13"/>
        <v>0</v>
      </c>
      <c r="L133" s="24">
        <f t="shared" si="13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98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99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100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101</v>
      </c>
      <c r="H137" s="23">
        <v>108</v>
      </c>
      <c r="I137" s="32">
        <f t="shared" ref="I137:L138" si="14">I138</f>
        <v>0</v>
      </c>
      <c r="J137" s="66">
        <f t="shared" si="14"/>
        <v>0</v>
      </c>
      <c r="K137" s="32">
        <f t="shared" si="14"/>
        <v>0</v>
      </c>
      <c r="L137" s="33">
        <f t="shared" si="14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102</v>
      </c>
      <c r="H138" s="23">
        <v>109</v>
      </c>
      <c r="I138" s="25">
        <f t="shared" si="14"/>
        <v>0</v>
      </c>
      <c r="J138" s="64">
        <f t="shared" si="14"/>
        <v>0</v>
      </c>
      <c r="K138" s="25">
        <f t="shared" si="14"/>
        <v>0</v>
      </c>
      <c r="L138" s="24">
        <f t="shared" si="14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102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103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104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105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105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105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106</v>
      </c>
      <c r="H145" s="23">
        <v>116</v>
      </c>
      <c r="I145" s="25">
        <f t="shared" ref="I145:L146" si="15">I146</f>
        <v>8800</v>
      </c>
      <c r="J145" s="64">
        <f t="shared" si="15"/>
        <v>8800</v>
      </c>
      <c r="K145" s="25">
        <f t="shared" si="15"/>
        <v>8800</v>
      </c>
      <c r="L145" s="24">
        <f t="shared" si="15"/>
        <v>8800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106</v>
      </c>
      <c r="H146" s="23">
        <v>117</v>
      </c>
      <c r="I146" s="52">
        <f t="shared" si="15"/>
        <v>8800</v>
      </c>
      <c r="J146" s="77">
        <f t="shared" si="15"/>
        <v>8800</v>
      </c>
      <c r="K146" s="52">
        <f t="shared" si="15"/>
        <v>8800</v>
      </c>
      <c r="L146" s="51">
        <f t="shared" si="15"/>
        <v>8800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106</v>
      </c>
      <c r="H147" s="23">
        <v>118</v>
      </c>
      <c r="I147" s="25">
        <f>SUM(I148:I149)</f>
        <v>8800</v>
      </c>
      <c r="J147" s="64">
        <f>SUM(J148:J149)</f>
        <v>8800</v>
      </c>
      <c r="K147" s="25">
        <f>SUM(K148:K149)</f>
        <v>8800</v>
      </c>
      <c r="L147" s="24">
        <f>SUM(L148:L149)</f>
        <v>8800</v>
      </c>
    </row>
    <row r="148" spans="1:12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107</v>
      </c>
      <c r="H148" s="23">
        <v>119</v>
      </c>
      <c r="I148" s="78">
        <v>8800</v>
      </c>
      <c r="J148" s="78">
        <v>8800</v>
      </c>
      <c r="K148" s="78">
        <v>8800</v>
      </c>
      <c r="L148" s="78">
        <v>8800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108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109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109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110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110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111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112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241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113</v>
      </c>
      <c r="H157" s="23">
        <v>128</v>
      </c>
      <c r="I157" s="25">
        <f t="shared" ref="I157:L158" si="16">I158</f>
        <v>0</v>
      </c>
      <c r="J157" s="64">
        <f t="shared" si="16"/>
        <v>0</v>
      </c>
      <c r="K157" s="25">
        <f t="shared" si="16"/>
        <v>0</v>
      </c>
      <c r="L157" s="24">
        <f t="shared" si="16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113</v>
      </c>
      <c r="H158" s="23">
        <v>129</v>
      </c>
      <c r="I158" s="25">
        <f t="shared" si="16"/>
        <v>0</v>
      </c>
      <c r="J158" s="64">
        <f t="shared" si="16"/>
        <v>0</v>
      </c>
      <c r="K158" s="25">
        <f t="shared" si="16"/>
        <v>0</v>
      </c>
      <c r="L158" s="24">
        <f t="shared" si="16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113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114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115</v>
      </c>
      <c r="H161" s="23">
        <v>132</v>
      </c>
      <c r="I161" s="25">
        <f t="shared" ref="I161:L163" si="17">I162</f>
        <v>0</v>
      </c>
      <c r="J161" s="64">
        <f t="shared" si="17"/>
        <v>0</v>
      </c>
      <c r="K161" s="25">
        <f t="shared" si="17"/>
        <v>0</v>
      </c>
      <c r="L161" s="24">
        <f t="shared" si="17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116</v>
      </c>
      <c r="H162" s="23">
        <v>133</v>
      </c>
      <c r="I162" s="45">
        <f t="shared" si="17"/>
        <v>0</v>
      </c>
      <c r="J162" s="65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116</v>
      </c>
      <c r="H163" s="23">
        <v>134</v>
      </c>
      <c r="I163" s="25">
        <f t="shared" si="17"/>
        <v>0</v>
      </c>
      <c r="J163" s="64">
        <f t="shared" si="17"/>
        <v>0</v>
      </c>
      <c r="K163" s="25">
        <f t="shared" si="17"/>
        <v>0</v>
      </c>
      <c r="L163" s="24">
        <f t="shared" si="17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116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117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118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119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120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121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122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123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124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125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126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127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hidden="1" customHeight="1" collapsed="1">
      <c r="A176" s="19">
        <v>3</v>
      </c>
      <c r="B176" s="21"/>
      <c r="C176" s="19"/>
      <c r="D176" s="20"/>
      <c r="E176" s="20"/>
      <c r="F176" s="22"/>
      <c r="G176" s="72" t="s">
        <v>128</v>
      </c>
      <c r="H176" s="23">
        <v>147</v>
      </c>
      <c r="I176" s="24">
        <f>SUM(I177+I230+I295)</f>
        <v>0</v>
      </c>
      <c r="J176" s="64">
        <f>SUM(J177+J230+J295)</f>
        <v>0</v>
      </c>
      <c r="K176" s="25">
        <f>SUM(K177+K230+K295)</f>
        <v>0</v>
      </c>
      <c r="L176" s="24">
        <f>SUM(L177+L230+L295)</f>
        <v>0</v>
      </c>
    </row>
    <row r="177" spans="1:16" ht="34.5" hidden="1" customHeight="1" collapsed="1">
      <c r="A177" s="67">
        <v>3</v>
      </c>
      <c r="B177" s="19">
        <v>1</v>
      </c>
      <c r="C177" s="43"/>
      <c r="D177" s="26"/>
      <c r="E177" s="26"/>
      <c r="F177" s="80"/>
      <c r="G177" s="63" t="s">
        <v>129</v>
      </c>
      <c r="H177" s="23">
        <v>148</v>
      </c>
      <c r="I177" s="2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130</v>
      </c>
      <c r="H178" s="23">
        <v>149</v>
      </c>
      <c r="I178" s="44">
        <f>SUM(I179+I182+I187+I193+I198)</f>
        <v>0</v>
      </c>
      <c r="J178" s="64">
        <f>SUM(J179+J182+J187+J193+J198)</f>
        <v>0</v>
      </c>
      <c r="K178" s="25">
        <f>SUM(K179+K182+K187+K193+K198)</f>
        <v>0</v>
      </c>
      <c r="L178" s="24">
        <f>SUM(L179+L182+L187+L193+L198)</f>
        <v>0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131</v>
      </c>
      <c r="H179" s="23">
        <v>150</v>
      </c>
      <c r="I179" s="24">
        <f t="shared" ref="I179:L180" si="18">I180</f>
        <v>0</v>
      </c>
      <c r="J179" s="65">
        <f t="shared" si="18"/>
        <v>0</v>
      </c>
      <c r="K179" s="45">
        <f t="shared" si="18"/>
        <v>0</v>
      </c>
      <c r="L179" s="44">
        <f t="shared" si="18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132</v>
      </c>
      <c r="H180" s="23">
        <v>151</v>
      </c>
      <c r="I180" s="44">
        <f t="shared" si="18"/>
        <v>0</v>
      </c>
      <c r="J180" s="24">
        <f t="shared" si="18"/>
        <v>0</v>
      </c>
      <c r="K180" s="24">
        <f t="shared" si="18"/>
        <v>0</v>
      </c>
      <c r="L180" s="24">
        <f t="shared" si="18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132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133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133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134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135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136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137</v>
      </c>
      <c r="H187" s="23">
        <v>158</v>
      </c>
      <c r="I187" s="24">
        <f>I188</f>
        <v>0</v>
      </c>
      <c r="J187" s="64">
        <f>J188</f>
        <v>0</v>
      </c>
      <c r="K187" s="25">
        <f>K188</f>
        <v>0</v>
      </c>
      <c r="L187" s="24">
        <f>L188</f>
        <v>0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137</v>
      </c>
      <c r="H188" s="23">
        <v>159</v>
      </c>
      <c r="I188" s="24">
        <f t="shared" ref="I188:P188" si="19">SUM(I189:I192)</f>
        <v>0</v>
      </c>
      <c r="J188" s="24">
        <f t="shared" si="19"/>
        <v>0</v>
      </c>
      <c r="K188" s="24">
        <f t="shared" si="19"/>
        <v>0</v>
      </c>
      <c r="L188" s="24">
        <f t="shared" si="19"/>
        <v>0</v>
      </c>
      <c r="M188" s="24">
        <f t="shared" si="19"/>
        <v>0</v>
      </c>
      <c r="N188" s="24">
        <f t="shared" si="19"/>
        <v>0</v>
      </c>
      <c r="O188" s="24">
        <f t="shared" si="19"/>
        <v>0</v>
      </c>
      <c r="P188" s="24">
        <f t="shared" si="19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138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hidden="1" customHeight="1" collapsed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139</v>
      </c>
      <c r="H190" s="23">
        <v>161</v>
      </c>
      <c r="I190" s="39">
        <v>0</v>
      </c>
      <c r="J190" s="41">
        <v>0</v>
      </c>
      <c r="K190" s="41">
        <v>0</v>
      </c>
      <c r="L190" s="41">
        <v>0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140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hidden="1" customHeight="1" collapsed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156" t="s">
        <v>242</v>
      </c>
      <c r="H192" s="23">
        <v>163</v>
      </c>
      <c r="I192" s="157">
        <v>0</v>
      </c>
      <c r="J192" s="158">
        <v>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141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141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142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143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144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145</v>
      </c>
      <c r="H198" s="23">
        <v>168</v>
      </c>
      <c r="I198" s="24">
        <f t="shared" ref="I198:L199" si="20">I199</f>
        <v>0</v>
      </c>
      <c r="J198" s="64">
        <f t="shared" si="20"/>
        <v>0</v>
      </c>
      <c r="K198" s="25">
        <f t="shared" si="20"/>
        <v>0</v>
      </c>
      <c r="L198" s="24">
        <f t="shared" si="20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145</v>
      </c>
      <c r="H199" s="23">
        <v>169</v>
      </c>
      <c r="I199" s="25">
        <f t="shared" si="20"/>
        <v>0</v>
      </c>
      <c r="J199" s="25">
        <f t="shared" si="20"/>
        <v>0</v>
      </c>
      <c r="K199" s="25">
        <f t="shared" si="20"/>
        <v>0</v>
      </c>
      <c r="L199" s="25">
        <f t="shared" si="20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145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146</v>
      </c>
      <c r="H201" s="23">
        <v>171</v>
      </c>
      <c r="I201" s="24">
        <f t="shared" ref="I201:L202" si="21">I202</f>
        <v>0</v>
      </c>
      <c r="J201" s="66">
        <f t="shared" si="21"/>
        <v>0</v>
      </c>
      <c r="K201" s="32">
        <f t="shared" si="21"/>
        <v>0</v>
      </c>
      <c r="L201" s="33">
        <f t="shared" si="21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146</v>
      </c>
      <c r="H202" s="23">
        <v>172</v>
      </c>
      <c r="I202" s="44">
        <f t="shared" si="21"/>
        <v>0</v>
      </c>
      <c r="J202" s="64">
        <f t="shared" si="21"/>
        <v>0</v>
      </c>
      <c r="K202" s="25">
        <f t="shared" si="21"/>
        <v>0</v>
      </c>
      <c r="L202" s="24">
        <f t="shared" si="21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146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147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148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149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150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151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152</v>
      </c>
      <c r="H209" s="23">
        <v>179</v>
      </c>
      <c r="I209" s="44">
        <f t="shared" ref="I209:L210" si="22">I210</f>
        <v>0</v>
      </c>
      <c r="J209" s="65">
        <f t="shared" si="22"/>
        <v>0</v>
      </c>
      <c r="K209" s="45">
        <f t="shared" si="22"/>
        <v>0</v>
      </c>
      <c r="L209" s="44">
        <f t="shared" si="22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152</v>
      </c>
      <c r="H210" s="23">
        <v>180</v>
      </c>
      <c r="I210" s="24">
        <f t="shared" si="22"/>
        <v>0</v>
      </c>
      <c r="J210" s="64">
        <f t="shared" si="22"/>
        <v>0</v>
      </c>
      <c r="K210" s="25">
        <f t="shared" si="22"/>
        <v>0</v>
      </c>
      <c r="L210" s="24">
        <f t="shared" si="22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152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153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153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154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155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156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157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158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153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159</v>
      </c>
      <c r="H220" s="23">
        <v>190</v>
      </c>
      <c r="I220" s="44">
        <f t="shared" ref="I220:L222" si="23">I221</f>
        <v>0</v>
      </c>
      <c r="J220" s="65">
        <f t="shared" si="23"/>
        <v>0</v>
      </c>
      <c r="K220" s="45">
        <f t="shared" si="23"/>
        <v>0</v>
      </c>
      <c r="L220" s="45">
        <f t="shared" si="23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159</v>
      </c>
      <c r="H221" s="23">
        <v>191</v>
      </c>
      <c r="I221" s="51">
        <f t="shared" si="23"/>
        <v>0</v>
      </c>
      <c r="J221" s="77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160</v>
      </c>
      <c r="H222" s="23">
        <v>192</v>
      </c>
      <c r="I222" s="24">
        <f t="shared" si="23"/>
        <v>0</v>
      </c>
      <c r="J222" s="64">
        <f t="shared" si="23"/>
        <v>0</v>
      </c>
      <c r="K222" s="25">
        <f t="shared" si="23"/>
        <v>0</v>
      </c>
      <c r="L222" s="25">
        <f t="shared" si="23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160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161</v>
      </c>
      <c r="H224" s="23">
        <v>194</v>
      </c>
      <c r="I224" s="24">
        <f t="shared" ref="I224:L225" si="24">I225</f>
        <v>0</v>
      </c>
      <c r="J224" s="24">
        <f t="shared" si="24"/>
        <v>0</v>
      </c>
      <c r="K224" s="24">
        <f t="shared" si="24"/>
        <v>0</v>
      </c>
      <c r="L224" s="24">
        <f t="shared" si="24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161</v>
      </c>
      <c r="H225" s="23">
        <v>195</v>
      </c>
      <c r="I225" s="24">
        <f t="shared" si="24"/>
        <v>0</v>
      </c>
      <c r="J225" s="24">
        <f t="shared" si="24"/>
        <v>0</v>
      </c>
      <c r="K225" s="24">
        <f t="shared" si="24"/>
        <v>0</v>
      </c>
      <c r="L225" s="24">
        <f t="shared" si="24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161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162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163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164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150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165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166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167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168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168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169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170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171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172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173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174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175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175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176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177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178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178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179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180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181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181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182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183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184</v>
      </c>
      <c r="H253" s="23">
        <v>223</v>
      </c>
      <c r="I253" s="24">
        <f t="shared" ref="I253:L254" si="25">I254</f>
        <v>0</v>
      </c>
      <c r="J253" s="64">
        <f t="shared" si="25"/>
        <v>0</v>
      </c>
      <c r="K253" s="25">
        <f t="shared" si="25"/>
        <v>0</v>
      </c>
      <c r="L253" s="25">
        <f t="shared" si="25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184</v>
      </c>
      <c r="H254" s="23">
        <v>224</v>
      </c>
      <c r="I254" s="25">
        <f t="shared" si="25"/>
        <v>0</v>
      </c>
      <c r="J254" s="64">
        <f t="shared" si="25"/>
        <v>0</v>
      </c>
      <c r="K254" s="25">
        <f t="shared" si="25"/>
        <v>0</v>
      </c>
      <c r="L254" s="25">
        <f t="shared" si="25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184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185</v>
      </c>
      <c r="H256" s="23">
        <v>226</v>
      </c>
      <c r="I256" s="24">
        <f t="shared" ref="I256:L257" si="26">I257</f>
        <v>0</v>
      </c>
      <c r="J256" s="64">
        <f t="shared" si="26"/>
        <v>0</v>
      </c>
      <c r="K256" s="25">
        <f t="shared" si="26"/>
        <v>0</v>
      </c>
      <c r="L256" s="25">
        <f t="shared" si="26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185</v>
      </c>
      <c r="H257" s="23">
        <v>227</v>
      </c>
      <c r="I257" s="24">
        <f t="shared" si="26"/>
        <v>0</v>
      </c>
      <c r="J257" s="64">
        <f t="shared" si="26"/>
        <v>0</v>
      </c>
      <c r="K257" s="25">
        <f t="shared" si="26"/>
        <v>0</v>
      </c>
      <c r="L257" s="25">
        <f t="shared" si="26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185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186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186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187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188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189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190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168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168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191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170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171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172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173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192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193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193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194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195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196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196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197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198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199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199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200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201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202</v>
      </c>
      <c r="H285" s="23">
        <v>255</v>
      </c>
      <c r="I285" s="24">
        <f t="shared" ref="I285:L286" si="27">I286</f>
        <v>0</v>
      </c>
      <c r="J285" s="64">
        <f t="shared" si="27"/>
        <v>0</v>
      </c>
      <c r="K285" s="25">
        <f t="shared" si="27"/>
        <v>0</v>
      </c>
      <c r="L285" s="25">
        <f t="shared" si="27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202</v>
      </c>
      <c r="H286" s="23">
        <v>256</v>
      </c>
      <c r="I286" s="24">
        <f t="shared" si="27"/>
        <v>0</v>
      </c>
      <c r="J286" s="64">
        <f t="shared" si="27"/>
        <v>0</v>
      </c>
      <c r="K286" s="25">
        <f t="shared" si="27"/>
        <v>0</v>
      </c>
      <c r="L286" s="25">
        <f t="shared" si="27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202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185</v>
      </c>
      <c r="H288" s="23">
        <v>258</v>
      </c>
      <c r="I288" s="24">
        <f t="shared" ref="I288:L289" si="28">I289</f>
        <v>0</v>
      </c>
      <c r="J288" s="92">
        <f t="shared" si="28"/>
        <v>0</v>
      </c>
      <c r="K288" s="25">
        <f t="shared" si="28"/>
        <v>0</v>
      </c>
      <c r="L288" s="25">
        <f t="shared" si="28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185</v>
      </c>
      <c r="H289" s="23">
        <v>259</v>
      </c>
      <c r="I289" s="24">
        <f t="shared" si="28"/>
        <v>0</v>
      </c>
      <c r="J289" s="92">
        <f t="shared" si="28"/>
        <v>0</v>
      </c>
      <c r="K289" s="25">
        <f t="shared" si="28"/>
        <v>0</v>
      </c>
      <c r="L289" s="25">
        <f t="shared" si="28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185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186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186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187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188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203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204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190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168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168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191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170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171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172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205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192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206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206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207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208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209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209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210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211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212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212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213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214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215</v>
      </c>
      <c r="H318" s="23">
        <v>288</v>
      </c>
      <c r="I318" s="45">
        <f t="shared" ref="I318:L319" si="29">I319</f>
        <v>0</v>
      </c>
      <c r="J318" s="92">
        <f t="shared" si="29"/>
        <v>0</v>
      </c>
      <c r="K318" s="25">
        <f t="shared" si="29"/>
        <v>0</v>
      </c>
      <c r="L318" s="25">
        <f t="shared" si="29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215</v>
      </c>
      <c r="H319" s="23">
        <v>289</v>
      </c>
      <c r="I319" s="25">
        <f t="shared" si="29"/>
        <v>0</v>
      </c>
      <c r="J319" s="93">
        <f t="shared" si="29"/>
        <v>0</v>
      </c>
      <c r="K319" s="45">
        <f t="shared" si="29"/>
        <v>0</v>
      </c>
      <c r="L319" s="45">
        <f t="shared" si="29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216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185</v>
      </c>
      <c r="H321" s="23">
        <v>291</v>
      </c>
      <c r="I321" s="25">
        <f t="shared" ref="I321:L322" si="30">I322</f>
        <v>0</v>
      </c>
      <c r="J321" s="92">
        <f t="shared" si="30"/>
        <v>0</v>
      </c>
      <c r="K321" s="25">
        <f t="shared" si="30"/>
        <v>0</v>
      </c>
      <c r="L321" s="25">
        <f t="shared" si="30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185</v>
      </c>
      <c r="H322" s="23">
        <v>292</v>
      </c>
      <c r="I322" s="24">
        <f t="shared" si="30"/>
        <v>0</v>
      </c>
      <c r="J322" s="92">
        <f t="shared" si="30"/>
        <v>0</v>
      </c>
      <c r="K322" s="25">
        <f t="shared" si="30"/>
        <v>0</v>
      </c>
      <c r="L322" s="25">
        <f t="shared" si="30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185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217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217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218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219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220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167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167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168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191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170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171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172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173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192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206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206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207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208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209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209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210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211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212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212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213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221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215</v>
      </c>
      <c r="H350" s="23">
        <v>320</v>
      </c>
      <c r="I350" s="24">
        <f t="shared" ref="I350:L351" si="31">I351</f>
        <v>0</v>
      </c>
      <c r="J350" s="64">
        <f t="shared" si="31"/>
        <v>0</v>
      </c>
      <c r="K350" s="25">
        <f t="shared" si="31"/>
        <v>0</v>
      </c>
      <c r="L350" s="25">
        <f t="shared" si="31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215</v>
      </c>
      <c r="H351" s="23">
        <v>321</v>
      </c>
      <c r="I351" s="44">
        <f t="shared" si="31"/>
        <v>0</v>
      </c>
      <c r="J351" s="65">
        <f t="shared" si="31"/>
        <v>0</v>
      </c>
      <c r="K351" s="45">
        <f t="shared" si="31"/>
        <v>0</v>
      </c>
      <c r="L351" s="45">
        <f t="shared" si="31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215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185</v>
      </c>
      <c r="H353" s="23">
        <v>323</v>
      </c>
      <c r="I353" s="24">
        <f t="shared" ref="I353:L354" si="32">I354</f>
        <v>0</v>
      </c>
      <c r="J353" s="64">
        <f t="shared" si="32"/>
        <v>0</v>
      </c>
      <c r="K353" s="25">
        <f t="shared" si="32"/>
        <v>0</v>
      </c>
      <c r="L353" s="25">
        <f t="shared" si="32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185</v>
      </c>
      <c r="H354" s="23">
        <v>324</v>
      </c>
      <c r="I354" s="24">
        <f t="shared" si="32"/>
        <v>0</v>
      </c>
      <c r="J354" s="64">
        <f t="shared" si="32"/>
        <v>0</v>
      </c>
      <c r="K354" s="25">
        <f t="shared" si="32"/>
        <v>0</v>
      </c>
      <c r="L354" s="25">
        <f t="shared" si="32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185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217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217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218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219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222</v>
      </c>
      <c r="H360" s="23">
        <v>330</v>
      </c>
      <c r="I360" s="73">
        <f>SUM(I30+I176)</f>
        <v>265077</v>
      </c>
      <c r="J360" s="73">
        <f>SUM(J30+J176)</f>
        <v>265077</v>
      </c>
      <c r="K360" s="73">
        <f>SUM(K30+K176)</f>
        <v>265077</v>
      </c>
      <c r="L360" s="73">
        <f>SUM(L30+L176)</f>
        <v>265077</v>
      </c>
    </row>
    <row r="361" spans="1:12" ht="18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232</v>
      </c>
      <c r="H362" s="113"/>
      <c r="I362" s="103"/>
      <c r="J362" s="102"/>
      <c r="K362" s="9" t="s">
        <v>233</v>
      </c>
      <c r="L362" s="103"/>
    </row>
    <row r="363" spans="1:12" ht="18.75" customHeight="1">
      <c r="A363" s="104"/>
      <c r="B363" s="104"/>
      <c r="C363" s="104"/>
      <c r="D363" s="105" t="s">
        <v>223</v>
      </c>
      <c r="E363" s="151"/>
      <c r="F363" s="151"/>
      <c r="G363" s="113"/>
      <c r="H363" s="113"/>
      <c r="I363" s="153" t="s">
        <v>224</v>
      </c>
      <c r="K363" s="210" t="s">
        <v>225</v>
      </c>
      <c r="L363" s="210"/>
    </row>
    <row r="364" spans="1:12" ht="15.75" customHeight="1">
      <c r="I364" s="131"/>
      <c r="K364" s="131"/>
      <c r="L364" s="131"/>
    </row>
    <row r="365" spans="1:12" ht="15.75" customHeight="1">
      <c r="D365" s="9"/>
      <c r="E365" s="9"/>
      <c r="F365" s="15"/>
      <c r="G365" s="9" t="s">
        <v>226</v>
      </c>
      <c r="I365" s="131"/>
      <c r="K365" s="9" t="s">
        <v>243</v>
      </c>
      <c r="L365" s="132"/>
    </row>
    <row r="366" spans="1:12" ht="26.25" customHeight="1">
      <c r="D366" s="214" t="s">
        <v>227</v>
      </c>
      <c r="E366" s="215"/>
      <c r="F366" s="215"/>
      <c r="G366" s="215"/>
      <c r="H366" s="133"/>
      <c r="I366" s="134" t="s">
        <v>224</v>
      </c>
      <c r="K366" s="210" t="s">
        <v>225</v>
      </c>
      <c r="L366" s="210"/>
    </row>
  </sheetData>
  <sheetProtection formatCells="0" formatColumns="0" formatRows="0" insertColumns="0" insertRows="0" insertHyperlinks="0" deleteColumns="0" deleteRows="0" sort="0" autoFilter="0" pivotTables="0"/>
  <mergeCells count="24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6:I26"/>
    <mergeCell ref="K363:L363"/>
    <mergeCell ref="D366:G366"/>
    <mergeCell ref="K366:L366"/>
    <mergeCell ref="A29:F29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52321-94AA-43BB-86F4-1FCF83B87F62}">
  <dimension ref="A1:AJ366"/>
  <sheetViews>
    <sheetView topLeftCell="A22" workbookViewId="0">
      <selection activeCell="R27" sqref="R27"/>
    </sheetView>
  </sheetViews>
  <sheetFormatPr defaultRowHeight="15"/>
  <cols>
    <col min="1" max="4" width="2" style="166" customWidth="1"/>
    <col min="5" max="5" width="2.140625" style="166" customWidth="1"/>
    <col min="6" max="6" width="3.5703125" style="161" customWidth="1"/>
    <col min="7" max="7" width="34.28515625" style="166" customWidth="1"/>
    <col min="8" max="8" width="4.7109375" style="166" customWidth="1"/>
    <col min="9" max="9" width="9" style="166" customWidth="1"/>
    <col min="10" max="10" width="11.7109375" style="166" customWidth="1"/>
    <col min="11" max="11" width="12.42578125" style="166" customWidth="1"/>
    <col min="12" max="12" width="10.140625" style="166" customWidth="1"/>
    <col min="13" max="13" width="0.140625" style="166" hidden="1" customWidth="1"/>
    <col min="14" max="14" width="6.140625" style="166" hidden="1" customWidth="1"/>
    <col min="15" max="15" width="8.85546875" style="166" hidden="1" customWidth="1"/>
    <col min="16" max="16" width="9.140625" style="166" hidden="1" customWidth="1"/>
    <col min="17" max="17" width="11.28515625" style="166" customWidth="1"/>
    <col min="18" max="18" width="34.42578125" style="166" customWidth="1"/>
    <col min="19" max="19" width="9.140625" style="166"/>
    <col min="20" max="256" width="9.140625" style="167"/>
    <col min="257" max="260" width="2" style="167" customWidth="1"/>
    <col min="261" max="261" width="2.140625" style="167" customWidth="1"/>
    <col min="262" max="262" width="3.5703125" style="167" customWidth="1"/>
    <col min="263" max="263" width="34.28515625" style="167" customWidth="1"/>
    <col min="264" max="264" width="4.7109375" style="167" customWidth="1"/>
    <col min="265" max="265" width="9" style="167" customWidth="1"/>
    <col min="266" max="266" width="11.7109375" style="167" customWidth="1"/>
    <col min="267" max="267" width="12.42578125" style="167" customWidth="1"/>
    <col min="268" max="268" width="10.140625" style="167" customWidth="1"/>
    <col min="269" max="272" width="0" style="167" hidden="1" customWidth="1"/>
    <col min="273" max="273" width="11.28515625" style="167" customWidth="1"/>
    <col min="274" max="274" width="34.42578125" style="167" customWidth="1"/>
    <col min="275" max="512" width="9.140625" style="167"/>
    <col min="513" max="516" width="2" style="167" customWidth="1"/>
    <col min="517" max="517" width="2.140625" style="167" customWidth="1"/>
    <col min="518" max="518" width="3.5703125" style="167" customWidth="1"/>
    <col min="519" max="519" width="34.28515625" style="167" customWidth="1"/>
    <col min="520" max="520" width="4.7109375" style="167" customWidth="1"/>
    <col min="521" max="521" width="9" style="167" customWidth="1"/>
    <col min="522" max="522" width="11.7109375" style="167" customWidth="1"/>
    <col min="523" max="523" width="12.42578125" style="167" customWidth="1"/>
    <col min="524" max="524" width="10.140625" style="167" customWidth="1"/>
    <col min="525" max="528" width="0" style="167" hidden="1" customWidth="1"/>
    <col min="529" max="529" width="11.28515625" style="167" customWidth="1"/>
    <col min="530" max="530" width="34.42578125" style="167" customWidth="1"/>
    <col min="531" max="768" width="9.140625" style="167"/>
    <col min="769" max="772" width="2" style="167" customWidth="1"/>
    <col min="773" max="773" width="2.140625" style="167" customWidth="1"/>
    <col min="774" max="774" width="3.5703125" style="167" customWidth="1"/>
    <col min="775" max="775" width="34.28515625" style="167" customWidth="1"/>
    <col min="776" max="776" width="4.7109375" style="167" customWidth="1"/>
    <col min="777" max="777" width="9" style="167" customWidth="1"/>
    <col min="778" max="778" width="11.7109375" style="167" customWidth="1"/>
    <col min="779" max="779" width="12.42578125" style="167" customWidth="1"/>
    <col min="780" max="780" width="10.140625" style="167" customWidth="1"/>
    <col min="781" max="784" width="0" style="167" hidden="1" customWidth="1"/>
    <col min="785" max="785" width="11.28515625" style="167" customWidth="1"/>
    <col min="786" max="786" width="34.42578125" style="167" customWidth="1"/>
    <col min="787" max="1024" width="9.140625" style="167"/>
    <col min="1025" max="1028" width="2" style="167" customWidth="1"/>
    <col min="1029" max="1029" width="2.140625" style="167" customWidth="1"/>
    <col min="1030" max="1030" width="3.5703125" style="167" customWidth="1"/>
    <col min="1031" max="1031" width="34.28515625" style="167" customWidth="1"/>
    <col min="1032" max="1032" width="4.7109375" style="167" customWidth="1"/>
    <col min="1033" max="1033" width="9" style="167" customWidth="1"/>
    <col min="1034" max="1034" width="11.7109375" style="167" customWidth="1"/>
    <col min="1035" max="1035" width="12.42578125" style="167" customWidth="1"/>
    <col min="1036" max="1036" width="10.140625" style="167" customWidth="1"/>
    <col min="1037" max="1040" width="0" style="167" hidden="1" customWidth="1"/>
    <col min="1041" max="1041" width="11.28515625" style="167" customWidth="1"/>
    <col min="1042" max="1042" width="34.42578125" style="167" customWidth="1"/>
    <col min="1043" max="1280" width="9.140625" style="167"/>
    <col min="1281" max="1284" width="2" style="167" customWidth="1"/>
    <col min="1285" max="1285" width="2.140625" style="167" customWidth="1"/>
    <col min="1286" max="1286" width="3.5703125" style="167" customWidth="1"/>
    <col min="1287" max="1287" width="34.28515625" style="167" customWidth="1"/>
    <col min="1288" max="1288" width="4.7109375" style="167" customWidth="1"/>
    <col min="1289" max="1289" width="9" style="167" customWidth="1"/>
    <col min="1290" max="1290" width="11.7109375" style="167" customWidth="1"/>
    <col min="1291" max="1291" width="12.42578125" style="167" customWidth="1"/>
    <col min="1292" max="1292" width="10.140625" style="167" customWidth="1"/>
    <col min="1293" max="1296" width="0" style="167" hidden="1" customWidth="1"/>
    <col min="1297" max="1297" width="11.28515625" style="167" customWidth="1"/>
    <col min="1298" max="1298" width="34.42578125" style="167" customWidth="1"/>
    <col min="1299" max="1536" width="9.140625" style="167"/>
    <col min="1537" max="1540" width="2" style="167" customWidth="1"/>
    <col min="1541" max="1541" width="2.140625" style="167" customWidth="1"/>
    <col min="1542" max="1542" width="3.5703125" style="167" customWidth="1"/>
    <col min="1543" max="1543" width="34.28515625" style="167" customWidth="1"/>
    <col min="1544" max="1544" width="4.7109375" style="167" customWidth="1"/>
    <col min="1545" max="1545" width="9" style="167" customWidth="1"/>
    <col min="1546" max="1546" width="11.7109375" style="167" customWidth="1"/>
    <col min="1547" max="1547" width="12.42578125" style="167" customWidth="1"/>
    <col min="1548" max="1548" width="10.140625" style="167" customWidth="1"/>
    <col min="1549" max="1552" width="0" style="167" hidden="1" customWidth="1"/>
    <col min="1553" max="1553" width="11.28515625" style="167" customWidth="1"/>
    <col min="1554" max="1554" width="34.42578125" style="167" customWidth="1"/>
    <col min="1555" max="1792" width="9.140625" style="167"/>
    <col min="1793" max="1796" width="2" style="167" customWidth="1"/>
    <col min="1797" max="1797" width="2.140625" style="167" customWidth="1"/>
    <col min="1798" max="1798" width="3.5703125" style="167" customWidth="1"/>
    <col min="1799" max="1799" width="34.28515625" style="167" customWidth="1"/>
    <col min="1800" max="1800" width="4.7109375" style="167" customWidth="1"/>
    <col min="1801" max="1801" width="9" style="167" customWidth="1"/>
    <col min="1802" max="1802" width="11.7109375" style="167" customWidth="1"/>
    <col min="1803" max="1803" width="12.42578125" style="167" customWidth="1"/>
    <col min="1804" max="1804" width="10.140625" style="167" customWidth="1"/>
    <col min="1805" max="1808" width="0" style="167" hidden="1" customWidth="1"/>
    <col min="1809" max="1809" width="11.28515625" style="167" customWidth="1"/>
    <col min="1810" max="1810" width="34.42578125" style="167" customWidth="1"/>
    <col min="1811" max="2048" width="9.140625" style="167"/>
    <col min="2049" max="2052" width="2" style="167" customWidth="1"/>
    <col min="2053" max="2053" width="2.140625" style="167" customWidth="1"/>
    <col min="2054" max="2054" width="3.5703125" style="167" customWidth="1"/>
    <col min="2055" max="2055" width="34.28515625" style="167" customWidth="1"/>
    <col min="2056" max="2056" width="4.7109375" style="167" customWidth="1"/>
    <col min="2057" max="2057" width="9" style="167" customWidth="1"/>
    <col min="2058" max="2058" width="11.7109375" style="167" customWidth="1"/>
    <col min="2059" max="2059" width="12.42578125" style="167" customWidth="1"/>
    <col min="2060" max="2060" width="10.140625" style="167" customWidth="1"/>
    <col min="2061" max="2064" width="0" style="167" hidden="1" customWidth="1"/>
    <col min="2065" max="2065" width="11.28515625" style="167" customWidth="1"/>
    <col min="2066" max="2066" width="34.42578125" style="167" customWidth="1"/>
    <col min="2067" max="2304" width="9.140625" style="167"/>
    <col min="2305" max="2308" width="2" style="167" customWidth="1"/>
    <col min="2309" max="2309" width="2.140625" style="167" customWidth="1"/>
    <col min="2310" max="2310" width="3.5703125" style="167" customWidth="1"/>
    <col min="2311" max="2311" width="34.28515625" style="167" customWidth="1"/>
    <col min="2312" max="2312" width="4.7109375" style="167" customWidth="1"/>
    <col min="2313" max="2313" width="9" style="167" customWidth="1"/>
    <col min="2314" max="2314" width="11.7109375" style="167" customWidth="1"/>
    <col min="2315" max="2315" width="12.42578125" style="167" customWidth="1"/>
    <col min="2316" max="2316" width="10.140625" style="167" customWidth="1"/>
    <col min="2317" max="2320" width="0" style="167" hidden="1" customWidth="1"/>
    <col min="2321" max="2321" width="11.28515625" style="167" customWidth="1"/>
    <col min="2322" max="2322" width="34.42578125" style="167" customWidth="1"/>
    <col min="2323" max="2560" width="9.140625" style="167"/>
    <col min="2561" max="2564" width="2" style="167" customWidth="1"/>
    <col min="2565" max="2565" width="2.140625" style="167" customWidth="1"/>
    <col min="2566" max="2566" width="3.5703125" style="167" customWidth="1"/>
    <col min="2567" max="2567" width="34.28515625" style="167" customWidth="1"/>
    <col min="2568" max="2568" width="4.7109375" style="167" customWidth="1"/>
    <col min="2569" max="2569" width="9" style="167" customWidth="1"/>
    <col min="2570" max="2570" width="11.7109375" style="167" customWidth="1"/>
    <col min="2571" max="2571" width="12.42578125" style="167" customWidth="1"/>
    <col min="2572" max="2572" width="10.140625" style="167" customWidth="1"/>
    <col min="2573" max="2576" width="0" style="167" hidden="1" customWidth="1"/>
    <col min="2577" max="2577" width="11.28515625" style="167" customWidth="1"/>
    <col min="2578" max="2578" width="34.42578125" style="167" customWidth="1"/>
    <col min="2579" max="2816" width="9.140625" style="167"/>
    <col min="2817" max="2820" width="2" style="167" customWidth="1"/>
    <col min="2821" max="2821" width="2.140625" style="167" customWidth="1"/>
    <col min="2822" max="2822" width="3.5703125" style="167" customWidth="1"/>
    <col min="2823" max="2823" width="34.28515625" style="167" customWidth="1"/>
    <col min="2824" max="2824" width="4.7109375" style="167" customWidth="1"/>
    <col min="2825" max="2825" width="9" style="167" customWidth="1"/>
    <col min="2826" max="2826" width="11.7109375" style="167" customWidth="1"/>
    <col min="2827" max="2827" width="12.42578125" style="167" customWidth="1"/>
    <col min="2828" max="2828" width="10.140625" style="167" customWidth="1"/>
    <col min="2829" max="2832" width="0" style="167" hidden="1" customWidth="1"/>
    <col min="2833" max="2833" width="11.28515625" style="167" customWidth="1"/>
    <col min="2834" max="2834" width="34.42578125" style="167" customWidth="1"/>
    <col min="2835" max="3072" width="9.140625" style="167"/>
    <col min="3073" max="3076" width="2" style="167" customWidth="1"/>
    <col min="3077" max="3077" width="2.140625" style="167" customWidth="1"/>
    <col min="3078" max="3078" width="3.5703125" style="167" customWidth="1"/>
    <col min="3079" max="3079" width="34.28515625" style="167" customWidth="1"/>
    <col min="3080" max="3080" width="4.7109375" style="167" customWidth="1"/>
    <col min="3081" max="3081" width="9" style="167" customWidth="1"/>
    <col min="3082" max="3082" width="11.7109375" style="167" customWidth="1"/>
    <col min="3083" max="3083" width="12.42578125" style="167" customWidth="1"/>
    <col min="3084" max="3084" width="10.140625" style="167" customWidth="1"/>
    <col min="3085" max="3088" width="0" style="167" hidden="1" customWidth="1"/>
    <col min="3089" max="3089" width="11.28515625" style="167" customWidth="1"/>
    <col min="3090" max="3090" width="34.42578125" style="167" customWidth="1"/>
    <col min="3091" max="3328" width="9.140625" style="167"/>
    <col min="3329" max="3332" width="2" style="167" customWidth="1"/>
    <col min="3333" max="3333" width="2.140625" style="167" customWidth="1"/>
    <col min="3334" max="3334" width="3.5703125" style="167" customWidth="1"/>
    <col min="3335" max="3335" width="34.28515625" style="167" customWidth="1"/>
    <col min="3336" max="3336" width="4.7109375" style="167" customWidth="1"/>
    <col min="3337" max="3337" width="9" style="167" customWidth="1"/>
    <col min="3338" max="3338" width="11.7109375" style="167" customWidth="1"/>
    <col min="3339" max="3339" width="12.42578125" style="167" customWidth="1"/>
    <col min="3340" max="3340" width="10.140625" style="167" customWidth="1"/>
    <col min="3341" max="3344" width="0" style="167" hidden="1" customWidth="1"/>
    <col min="3345" max="3345" width="11.28515625" style="167" customWidth="1"/>
    <col min="3346" max="3346" width="34.42578125" style="167" customWidth="1"/>
    <col min="3347" max="3584" width="9.140625" style="167"/>
    <col min="3585" max="3588" width="2" style="167" customWidth="1"/>
    <col min="3589" max="3589" width="2.140625" style="167" customWidth="1"/>
    <col min="3590" max="3590" width="3.5703125" style="167" customWidth="1"/>
    <col min="3591" max="3591" width="34.28515625" style="167" customWidth="1"/>
    <col min="3592" max="3592" width="4.7109375" style="167" customWidth="1"/>
    <col min="3593" max="3593" width="9" style="167" customWidth="1"/>
    <col min="3594" max="3594" width="11.7109375" style="167" customWidth="1"/>
    <col min="3595" max="3595" width="12.42578125" style="167" customWidth="1"/>
    <col min="3596" max="3596" width="10.140625" style="167" customWidth="1"/>
    <col min="3597" max="3600" width="0" style="167" hidden="1" customWidth="1"/>
    <col min="3601" max="3601" width="11.28515625" style="167" customWidth="1"/>
    <col min="3602" max="3602" width="34.42578125" style="167" customWidth="1"/>
    <col min="3603" max="3840" width="9.140625" style="167"/>
    <col min="3841" max="3844" width="2" style="167" customWidth="1"/>
    <col min="3845" max="3845" width="2.140625" style="167" customWidth="1"/>
    <col min="3846" max="3846" width="3.5703125" style="167" customWidth="1"/>
    <col min="3847" max="3847" width="34.28515625" style="167" customWidth="1"/>
    <col min="3848" max="3848" width="4.7109375" style="167" customWidth="1"/>
    <col min="3849" max="3849" width="9" style="167" customWidth="1"/>
    <col min="3850" max="3850" width="11.7109375" style="167" customWidth="1"/>
    <col min="3851" max="3851" width="12.42578125" style="167" customWidth="1"/>
    <col min="3852" max="3852" width="10.140625" style="167" customWidth="1"/>
    <col min="3853" max="3856" width="0" style="167" hidden="1" customWidth="1"/>
    <col min="3857" max="3857" width="11.28515625" style="167" customWidth="1"/>
    <col min="3858" max="3858" width="34.42578125" style="167" customWidth="1"/>
    <col min="3859" max="4096" width="9.140625" style="167"/>
    <col min="4097" max="4100" width="2" style="167" customWidth="1"/>
    <col min="4101" max="4101" width="2.140625" style="167" customWidth="1"/>
    <col min="4102" max="4102" width="3.5703125" style="167" customWidth="1"/>
    <col min="4103" max="4103" width="34.28515625" style="167" customWidth="1"/>
    <col min="4104" max="4104" width="4.7109375" style="167" customWidth="1"/>
    <col min="4105" max="4105" width="9" style="167" customWidth="1"/>
    <col min="4106" max="4106" width="11.7109375" style="167" customWidth="1"/>
    <col min="4107" max="4107" width="12.42578125" style="167" customWidth="1"/>
    <col min="4108" max="4108" width="10.140625" style="167" customWidth="1"/>
    <col min="4109" max="4112" width="0" style="167" hidden="1" customWidth="1"/>
    <col min="4113" max="4113" width="11.28515625" style="167" customWidth="1"/>
    <col min="4114" max="4114" width="34.42578125" style="167" customWidth="1"/>
    <col min="4115" max="4352" width="9.140625" style="167"/>
    <col min="4353" max="4356" width="2" style="167" customWidth="1"/>
    <col min="4357" max="4357" width="2.140625" style="167" customWidth="1"/>
    <col min="4358" max="4358" width="3.5703125" style="167" customWidth="1"/>
    <col min="4359" max="4359" width="34.28515625" style="167" customWidth="1"/>
    <col min="4360" max="4360" width="4.7109375" style="167" customWidth="1"/>
    <col min="4361" max="4361" width="9" style="167" customWidth="1"/>
    <col min="4362" max="4362" width="11.7109375" style="167" customWidth="1"/>
    <col min="4363" max="4363" width="12.42578125" style="167" customWidth="1"/>
    <col min="4364" max="4364" width="10.140625" style="167" customWidth="1"/>
    <col min="4365" max="4368" width="0" style="167" hidden="1" customWidth="1"/>
    <col min="4369" max="4369" width="11.28515625" style="167" customWidth="1"/>
    <col min="4370" max="4370" width="34.42578125" style="167" customWidth="1"/>
    <col min="4371" max="4608" width="9.140625" style="167"/>
    <col min="4609" max="4612" width="2" style="167" customWidth="1"/>
    <col min="4613" max="4613" width="2.140625" style="167" customWidth="1"/>
    <col min="4614" max="4614" width="3.5703125" style="167" customWidth="1"/>
    <col min="4615" max="4615" width="34.28515625" style="167" customWidth="1"/>
    <col min="4616" max="4616" width="4.7109375" style="167" customWidth="1"/>
    <col min="4617" max="4617" width="9" style="167" customWidth="1"/>
    <col min="4618" max="4618" width="11.7109375" style="167" customWidth="1"/>
    <col min="4619" max="4619" width="12.42578125" style="167" customWidth="1"/>
    <col min="4620" max="4620" width="10.140625" style="167" customWidth="1"/>
    <col min="4621" max="4624" width="0" style="167" hidden="1" customWidth="1"/>
    <col min="4625" max="4625" width="11.28515625" style="167" customWidth="1"/>
    <col min="4626" max="4626" width="34.42578125" style="167" customWidth="1"/>
    <col min="4627" max="4864" width="9.140625" style="167"/>
    <col min="4865" max="4868" width="2" style="167" customWidth="1"/>
    <col min="4869" max="4869" width="2.140625" style="167" customWidth="1"/>
    <col min="4870" max="4870" width="3.5703125" style="167" customWidth="1"/>
    <col min="4871" max="4871" width="34.28515625" style="167" customWidth="1"/>
    <col min="4872" max="4872" width="4.7109375" style="167" customWidth="1"/>
    <col min="4873" max="4873" width="9" style="167" customWidth="1"/>
    <col min="4874" max="4874" width="11.7109375" style="167" customWidth="1"/>
    <col min="4875" max="4875" width="12.42578125" style="167" customWidth="1"/>
    <col min="4876" max="4876" width="10.140625" style="167" customWidth="1"/>
    <col min="4877" max="4880" width="0" style="167" hidden="1" customWidth="1"/>
    <col min="4881" max="4881" width="11.28515625" style="167" customWidth="1"/>
    <col min="4882" max="4882" width="34.42578125" style="167" customWidth="1"/>
    <col min="4883" max="5120" width="9.140625" style="167"/>
    <col min="5121" max="5124" width="2" style="167" customWidth="1"/>
    <col min="5125" max="5125" width="2.140625" style="167" customWidth="1"/>
    <col min="5126" max="5126" width="3.5703125" style="167" customWidth="1"/>
    <col min="5127" max="5127" width="34.28515625" style="167" customWidth="1"/>
    <col min="5128" max="5128" width="4.7109375" style="167" customWidth="1"/>
    <col min="5129" max="5129" width="9" style="167" customWidth="1"/>
    <col min="5130" max="5130" width="11.7109375" style="167" customWidth="1"/>
    <col min="5131" max="5131" width="12.42578125" style="167" customWidth="1"/>
    <col min="5132" max="5132" width="10.140625" style="167" customWidth="1"/>
    <col min="5133" max="5136" width="0" style="167" hidden="1" customWidth="1"/>
    <col min="5137" max="5137" width="11.28515625" style="167" customWidth="1"/>
    <col min="5138" max="5138" width="34.42578125" style="167" customWidth="1"/>
    <col min="5139" max="5376" width="9.140625" style="167"/>
    <col min="5377" max="5380" width="2" style="167" customWidth="1"/>
    <col min="5381" max="5381" width="2.140625" style="167" customWidth="1"/>
    <col min="5382" max="5382" width="3.5703125" style="167" customWidth="1"/>
    <col min="5383" max="5383" width="34.28515625" style="167" customWidth="1"/>
    <col min="5384" max="5384" width="4.7109375" style="167" customWidth="1"/>
    <col min="5385" max="5385" width="9" style="167" customWidth="1"/>
    <col min="5386" max="5386" width="11.7109375" style="167" customWidth="1"/>
    <col min="5387" max="5387" width="12.42578125" style="167" customWidth="1"/>
    <col min="5388" max="5388" width="10.140625" style="167" customWidth="1"/>
    <col min="5389" max="5392" width="0" style="167" hidden="1" customWidth="1"/>
    <col min="5393" max="5393" width="11.28515625" style="167" customWidth="1"/>
    <col min="5394" max="5394" width="34.42578125" style="167" customWidth="1"/>
    <col min="5395" max="5632" width="9.140625" style="167"/>
    <col min="5633" max="5636" width="2" style="167" customWidth="1"/>
    <col min="5637" max="5637" width="2.140625" style="167" customWidth="1"/>
    <col min="5638" max="5638" width="3.5703125" style="167" customWidth="1"/>
    <col min="5639" max="5639" width="34.28515625" style="167" customWidth="1"/>
    <col min="5640" max="5640" width="4.7109375" style="167" customWidth="1"/>
    <col min="5641" max="5641" width="9" style="167" customWidth="1"/>
    <col min="5642" max="5642" width="11.7109375" style="167" customWidth="1"/>
    <col min="5643" max="5643" width="12.42578125" style="167" customWidth="1"/>
    <col min="5644" max="5644" width="10.140625" style="167" customWidth="1"/>
    <col min="5645" max="5648" width="0" style="167" hidden="1" customWidth="1"/>
    <col min="5649" max="5649" width="11.28515625" style="167" customWidth="1"/>
    <col min="5650" max="5650" width="34.42578125" style="167" customWidth="1"/>
    <col min="5651" max="5888" width="9.140625" style="167"/>
    <col min="5889" max="5892" width="2" style="167" customWidth="1"/>
    <col min="5893" max="5893" width="2.140625" style="167" customWidth="1"/>
    <col min="5894" max="5894" width="3.5703125" style="167" customWidth="1"/>
    <col min="5895" max="5895" width="34.28515625" style="167" customWidth="1"/>
    <col min="5896" max="5896" width="4.7109375" style="167" customWidth="1"/>
    <col min="5897" max="5897" width="9" style="167" customWidth="1"/>
    <col min="5898" max="5898" width="11.7109375" style="167" customWidth="1"/>
    <col min="5899" max="5899" width="12.42578125" style="167" customWidth="1"/>
    <col min="5900" max="5900" width="10.140625" style="167" customWidth="1"/>
    <col min="5901" max="5904" width="0" style="167" hidden="1" customWidth="1"/>
    <col min="5905" max="5905" width="11.28515625" style="167" customWidth="1"/>
    <col min="5906" max="5906" width="34.42578125" style="167" customWidth="1"/>
    <col min="5907" max="6144" width="9.140625" style="167"/>
    <col min="6145" max="6148" width="2" style="167" customWidth="1"/>
    <col min="6149" max="6149" width="2.140625" style="167" customWidth="1"/>
    <col min="6150" max="6150" width="3.5703125" style="167" customWidth="1"/>
    <col min="6151" max="6151" width="34.28515625" style="167" customWidth="1"/>
    <col min="6152" max="6152" width="4.7109375" style="167" customWidth="1"/>
    <col min="6153" max="6153" width="9" style="167" customWidth="1"/>
    <col min="6154" max="6154" width="11.7109375" style="167" customWidth="1"/>
    <col min="6155" max="6155" width="12.42578125" style="167" customWidth="1"/>
    <col min="6156" max="6156" width="10.140625" style="167" customWidth="1"/>
    <col min="6157" max="6160" width="0" style="167" hidden="1" customWidth="1"/>
    <col min="6161" max="6161" width="11.28515625" style="167" customWidth="1"/>
    <col min="6162" max="6162" width="34.42578125" style="167" customWidth="1"/>
    <col min="6163" max="6400" width="9.140625" style="167"/>
    <col min="6401" max="6404" width="2" style="167" customWidth="1"/>
    <col min="6405" max="6405" width="2.140625" style="167" customWidth="1"/>
    <col min="6406" max="6406" width="3.5703125" style="167" customWidth="1"/>
    <col min="6407" max="6407" width="34.28515625" style="167" customWidth="1"/>
    <col min="6408" max="6408" width="4.7109375" style="167" customWidth="1"/>
    <col min="6409" max="6409" width="9" style="167" customWidth="1"/>
    <col min="6410" max="6410" width="11.7109375" style="167" customWidth="1"/>
    <col min="6411" max="6411" width="12.42578125" style="167" customWidth="1"/>
    <col min="6412" max="6412" width="10.140625" style="167" customWidth="1"/>
    <col min="6413" max="6416" width="0" style="167" hidden="1" customWidth="1"/>
    <col min="6417" max="6417" width="11.28515625" style="167" customWidth="1"/>
    <col min="6418" max="6418" width="34.42578125" style="167" customWidth="1"/>
    <col min="6419" max="6656" width="9.140625" style="167"/>
    <col min="6657" max="6660" width="2" style="167" customWidth="1"/>
    <col min="6661" max="6661" width="2.140625" style="167" customWidth="1"/>
    <col min="6662" max="6662" width="3.5703125" style="167" customWidth="1"/>
    <col min="6663" max="6663" width="34.28515625" style="167" customWidth="1"/>
    <col min="6664" max="6664" width="4.7109375" style="167" customWidth="1"/>
    <col min="6665" max="6665" width="9" style="167" customWidth="1"/>
    <col min="6666" max="6666" width="11.7109375" style="167" customWidth="1"/>
    <col min="6667" max="6667" width="12.42578125" style="167" customWidth="1"/>
    <col min="6668" max="6668" width="10.140625" style="167" customWidth="1"/>
    <col min="6669" max="6672" width="0" style="167" hidden="1" customWidth="1"/>
    <col min="6673" max="6673" width="11.28515625" style="167" customWidth="1"/>
    <col min="6674" max="6674" width="34.42578125" style="167" customWidth="1"/>
    <col min="6675" max="6912" width="9.140625" style="167"/>
    <col min="6913" max="6916" width="2" style="167" customWidth="1"/>
    <col min="6917" max="6917" width="2.140625" style="167" customWidth="1"/>
    <col min="6918" max="6918" width="3.5703125" style="167" customWidth="1"/>
    <col min="6919" max="6919" width="34.28515625" style="167" customWidth="1"/>
    <col min="6920" max="6920" width="4.7109375" style="167" customWidth="1"/>
    <col min="6921" max="6921" width="9" style="167" customWidth="1"/>
    <col min="6922" max="6922" width="11.7109375" style="167" customWidth="1"/>
    <col min="6923" max="6923" width="12.42578125" style="167" customWidth="1"/>
    <col min="6924" max="6924" width="10.140625" style="167" customWidth="1"/>
    <col min="6925" max="6928" width="0" style="167" hidden="1" customWidth="1"/>
    <col min="6929" max="6929" width="11.28515625" style="167" customWidth="1"/>
    <col min="6930" max="6930" width="34.42578125" style="167" customWidth="1"/>
    <col min="6931" max="7168" width="9.140625" style="167"/>
    <col min="7169" max="7172" width="2" style="167" customWidth="1"/>
    <col min="7173" max="7173" width="2.140625" style="167" customWidth="1"/>
    <col min="7174" max="7174" width="3.5703125" style="167" customWidth="1"/>
    <col min="7175" max="7175" width="34.28515625" style="167" customWidth="1"/>
    <col min="7176" max="7176" width="4.7109375" style="167" customWidth="1"/>
    <col min="7177" max="7177" width="9" style="167" customWidth="1"/>
    <col min="7178" max="7178" width="11.7109375" style="167" customWidth="1"/>
    <col min="7179" max="7179" width="12.42578125" style="167" customWidth="1"/>
    <col min="7180" max="7180" width="10.140625" style="167" customWidth="1"/>
    <col min="7181" max="7184" width="0" style="167" hidden="1" customWidth="1"/>
    <col min="7185" max="7185" width="11.28515625" style="167" customWidth="1"/>
    <col min="7186" max="7186" width="34.42578125" style="167" customWidth="1"/>
    <col min="7187" max="7424" width="9.140625" style="167"/>
    <col min="7425" max="7428" width="2" style="167" customWidth="1"/>
    <col min="7429" max="7429" width="2.140625" style="167" customWidth="1"/>
    <col min="7430" max="7430" width="3.5703125" style="167" customWidth="1"/>
    <col min="7431" max="7431" width="34.28515625" style="167" customWidth="1"/>
    <col min="7432" max="7432" width="4.7109375" style="167" customWidth="1"/>
    <col min="7433" max="7433" width="9" style="167" customWidth="1"/>
    <col min="7434" max="7434" width="11.7109375" style="167" customWidth="1"/>
    <col min="7435" max="7435" width="12.42578125" style="167" customWidth="1"/>
    <col min="7436" max="7436" width="10.140625" style="167" customWidth="1"/>
    <col min="7437" max="7440" width="0" style="167" hidden="1" customWidth="1"/>
    <col min="7441" max="7441" width="11.28515625" style="167" customWidth="1"/>
    <col min="7442" max="7442" width="34.42578125" style="167" customWidth="1"/>
    <col min="7443" max="7680" width="9.140625" style="167"/>
    <col min="7681" max="7684" width="2" style="167" customWidth="1"/>
    <col min="7685" max="7685" width="2.140625" style="167" customWidth="1"/>
    <col min="7686" max="7686" width="3.5703125" style="167" customWidth="1"/>
    <col min="7687" max="7687" width="34.28515625" style="167" customWidth="1"/>
    <col min="7688" max="7688" width="4.7109375" style="167" customWidth="1"/>
    <col min="7689" max="7689" width="9" style="167" customWidth="1"/>
    <col min="7690" max="7690" width="11.7109375" style="167" customWidth="1"/>
    <col min="7691" max="7691" width="12.42578125" style="167" customWidth="1"/>
    <col min="7692" max="7692" width="10.140625" style="167" customWidth="1"/>
    <col min="7693" max="7696" width="0" style="167" hidden="1" customWidth="1"/>
    <col min="7697" max="7697" width="11.28515625" style="167" customWidth="1"/>
    <col min="7698" max="7698" width="34.42578125" style="167" customWidth="1"/>
    <col min="7699" max="7936" width="9.140625" style="167"/>
    <col min="7937" max="7940" width="2" style="167" customWidth="1"/>
    <col min="7941" max="7941" width="2.140625" style="167" customWidth="1"/>
    <col min="7942" max="7942" width="3.5703125" style="167" customWidth="1"/>
    <col min="7943" max="7943" width="34.28515625" style="167" customWidth="1"/>
    <col min="7944" max="7944" width="4.7109375" style="167" customWidth="1"/>
    <col min="7945" max="7945" width="9" style="167" customWidth="1"/>
    <col min="7946" max="7946" width="11.7109375" style="167" customWidth="1"/>
    <col min="7947" max="7947" width="12.42578125" style="167" customWidth="1"/>
    <col min="7948" max="7948" width="10.140625" style="167" customWidth="1"/>
    <col min="7949" max="7952" width="0" style="167" hidden="1" customWidth="1"/>
    <col min="7953" max="7953" width="11.28515625" style="167" customWidth="1"/>
    <col min="7954" max="7954" width="34.42578125" style="167" customWidth="1"/>
    <col min="7955" max="8192" width="9.140625" style="167"/>
    <col min="8193" max="8196" width="2" style="167" customWidth="1"/>
    <col min="8197" max="8197" width="2.140625" style="167" customWidth="1"/>
    <col min="8198" max="8198" width="3.5703125" style="167" customWidth="1"/>
    <col min="8199" max="8199" width="34.28515625" style="167" customWidth="1"/>
    <col min="8200" max="8200" width="4.7109375" style="167" customWidth="1"/>
    <col min="8201" max="8201" width="9" style="167" customWidth="1"/>
    <col min="8202" max="8202" width="11.7109375" style="167" customWidth="1"/>
    <col min="8203" max="8203" width="12.42578125" style="167" customWidth="1"/>
    <col min="8204" max="8204" width="10.140625" style="167" customWidth="1"/>
    <col min="8205" max="8208" width="0" style="167" hidden="1" customWidth="1"/>
    <col min="8209" max="8209" width="11.28515625" style="167" customWidth="1"/>
    <col min="8210" max="8210" width="34.42578125" style="167" customWidth="1"/>
    <col min="8211" max="8448" width="9.140625" style="167"/>
    <col min="8449" max="8452" width="2" style="167" customWidth="1"/>
    <col min="8453" max="8453" width="2.140625" style="167" customWidth="1"/>
    <col min="8454" max="8454" width="3.5703125" style="167" customWidth="1"/>
    <col min="8455" max="8455" width="34.28515625" style="167" customWidth="1"/>
    <col min="8456" max="8456" width="4.7109375" style="167" customWidth="1"/>
    <col min="8457" max="8457" width="9" style="167" customWidth="1"/>
    <col min="8458" max="8458" width="11.7109375" style="167" customWidth="1"/>
    <col min="8459" max="8459" width="12.42578125" style="167" customWidth="1"/>
    <col min="8460" max="8460" width="10.140625" style="167" customWidth="1"/>
    <col min="8461" max="8464" width="0" style="167" hidden="1" customWidth="1"/>
    <col min="8465" max="8465" width="11.28515625" style="167" customWidth="1"/>
    <col min="8466" max="8466" width="34.42578125" style="167" customWidth="1"/>
    <col min="8467" max="8704" width="9.140625" style="167"/>
    <col min="8705" max="8708" width="2" style="167" customWidth="1"/>
    <col min="8709" max="8709" width="2.140625" style="167" customWidth="1"/>
    <col min="8710" max="8710" width="3.5703125" style="167" customWidth="1"/>
    <col min="8711" max="8711" width="34.28515625" style="167" customWidth="1"/>
    <col min="8712" max="8712" width="4.7109375" style="167" customWidth="1"/>
    <col min="8713" max="8713" width="9" style="167" customWidth="1"/>
    <col min="8714" max="8714" width="11.7109375" style="167" customWidth="1"/>
    <col min="8715" max="8715" width="12.42578125" style="167" customWidth="1"/>
    <col min="8716" max="8716" width="10.140625" style="167" customWidth="1"/>
    <col min="8717" max="8720" width="0" style="167" hidden="1" customWidth="1"/>
    <col min="8721" max="8721" width="11.28515625" style="167" customWidth="1"/>
    <col min="8722" max="8722" width="34.42578125" style="167" customWidth="1"/>
    <col min="8723" max="8960" width="9.140625" style="167"/>
    <col min="8961" max="8964" width="2" style="167" customWidth="1"/>
    <col min="8965" max="8965" width="2.140625" style="167" customWidth="1"/>
    <col min="8966" max="8966" width="3.5703125" style="167" customWidth="1"/>
    <col min="8967" max="8967" width="34.28515625" style="167" customWidth="1"/>
    <col min="8968" max="8968" width="4.7109375" style="167" customWidth="1"/>
    <col min="8969" max="8969" width="9" style="167" customWidth="1"/>
    <col min="8970" max="8970" width="11.7109375" style="167" customWidth="1"/>
    <col min="8971" max="8971" width="12.42578125" style="167" customWidth="1"/>
    <col min="8972" max="8972" width="10.140625" style="167" customWidth="1"/>
    <col min="8973" max="8976" width="0" style="167" hidden="1" customWidth="1"/>
    <col min="8977" max="8977" width="11.28515625" style="167" customWidth="1"/>
    <col min="8978" max="8978" width="34.42578125" style="167" customWidth="1"/>
    <col min="8979" max="9216" width="9.140625" style="167"/>
    <col min="9217" max="9220" width="2" style="167" customWidth="1"/>
    <col min="9221" max="9221" width="2.140625" style="167" customWidth="1"/>
    <col min="9222" max="9222" width="3.5703125" style="167" customWidth="1"/>
    <col min="9223" max="9223" width="34.28515625" style="167" customWidth="1"/>
    <col min="9224" max="9224" width="4.7109375" style="167" customWidth="1"/>
    <col min="9225" max="9225" width="9" style="167" customWidth="1"/>
    <col min="9226" max="9226" width="11.7109375" style="167" customWidth="1"/>
    <col min="9227" max="9227" width="12.42578125" style="167" customWidth="1"/>
    <col min="9228" max="9228" width="10.140625" style="167" customWidth="1"/>
    <col min="9229" max="9232" width="0" style="167" hidden="1" customWidth="1"/>
    <col min="9233" max="9233" width="11.28515625" style="167" customWidth="1"/>
    <col min="9234" max="9234" width="34.42578125" style="167" customWidth="1"/>
    <col min="9235" max="9472" width="9.140625" style="167"/>
    <col min="9473" max="9476" width="2" style="167" customWidth="1"/>
    <col min="9477" max="9477" width="2.140625" style="167" customWidth="1"/>
    <col min="9478" max="9478" width="3.5703125" style="167" customWidth="1"/>
    <col min="9479" max="9479" width="34.28515625" style="167" customWidth="1"/>
    <col min="9480" max="9480" width="4.7109375" style="167" customWidth="1"/>
    <col min="9481" max="9481" width="9" style="167" customWidth="1"/>
    <col min="9482" max="9482" width="11.7109375" style="167" customWidth="1"/>
    <col min="9483" max="9483" width="12.42578125" style="167" customWidth="1"/>
    <col min="9484" max="9484" width="10.140625" style="167" customWidth="1"/>
    <col min="9485" max="9488" width="0" style="167" hidden="1" customWidth="1"/>
    <col min="9489" max="9489" width="11.28515625" style="167" customWidth="1"/>
    <col min="9490" max="9490" width="34.42578125" style="167" customWidth="1"/>
    <col min="9491" max="9728" width="9.140625" style="167"/>
    <col min="9729" max="9732" width="2" style="167" customWidth="1"/>
    <col min="9733" max="9733" width="2.140625" style="167" customWidth="1"/>
    <col min="9734" max="9734" width="3.5703125" style="167" customWidth="1"/>
    <col min="9735" max="9735" width="34.28515625" style="167" customWidth="1"/>
    <col min="9736" max="9736" width="4.7109375" style="167" customWidth="1"/>
    <col min="9737" max="9737" width="9" style="167" customWidth="1"/>
    <col min="9738" max="9738" width="11.7109375" style="167" customWidth="1"/>
    <col min="9739" max="9739" width="12.42578125" style="167" customWidth="1"/>
    <col min="9740" max="9740" width="10.140625" style="167" customWidth="1"/>
    <col min="9741" max="9744" width="0" style="167" hidden="1" customWidth="1"/>
    <col min="9745" max="9745" width="11.28515625" style="167" customWidth="1"/>
    <col min="9746" max="9746" width="34.42578125" style="167" customWidth="1"/>
    <col min="9747" max="9984" width="9.140625" style="167"/>
    <col min="9985" max="9988" width="2" style="167" customWidth="1"/>
    <col min="9989" max="9989" width="2.140625" style="167" customWidth="1"/>
    <col min="9990" max="9990" width="3.5703125" style="167" customWidth="1"/>
    <col min="9991" max="9991" width="34.28515625" style="167" customWidth="1"/>
    <col min="9992" max="9992" width="4.7109375" style="167" customWidth="1"/>
    <col min="9993" max="9993" width="9" style="167" customWidth="1"/>
    <col min="9994" max="9994" width="11.7109375" style="167" customWidth="1"/>
    <col min="9995" max="9995" width="12.42578125" style="167" customWidth="1"/>
    <col min="9996" max="9996" width="10.140625" style="167" customWidth="1"/>
    <col min="9997" max="10000" width="0" style="167" hidden="1" customWidth="1"/>
    <col min="10001" max="10001" width="11.28515625" style="167" customWidth="1"/>
    <col min="10002" max="10002" width="34.42578125" style="167" customWidth="1"/>
    <col min="10003" max="10240" width="9.140625" style="167"/>
    <col min="10241" max="10244" width="2" style="167" customWidth="1"/>
    <col min="10245" max="10245" width="2.140625" style="167" customWidth="1"/>
    <col min="10246" max="10246" width="3.5703125" style="167" customWidth="1"/>
    <col min="10247" max="10247" width="34.28515625" style="167" customWidth="1"/>
    <col min="10248" max="10248" width="4.7109375" style="167" customWidth="1"/>
    <col min="10249" max="10249" width="9" style="167" customWidth="1"/>
    <col min="10250" max="10250" width="11.7109375" style="167" customWidth="1"/>
    <col min="10251" max="10251" width="12.42578125" style="167" customWidth="1"/>
    <col min="10252" max="10252" width="10.140625" style="167" customWidth="1"/>
    <col min="10253" max="10256" width="0" style="167" hidden="1" customWidth="1"/>
    <col min="10257" max="10257" width="11.28515625" style="167" customWidth="1"/>
    <col min="10258" max="10258" width="34.42578125" style="167" customWidth="1"/>
    <col min="10259" max="10496" width="9.140625" style="167"/>
    <col min="10497" max="10500" width="2" style="167" customWidth="1"/>
    <col min="10501" max="10501" width="2.140625" style="167" customWidth="1"/>
    <col min="10502" max="10502" width="3.5703125" style="167" customWidth="1"/>
    <col min="10503" max="10503" width="34.28515625" style="167" customWidth="1"/>
    <col min="10504" max="10504" width="4.7109375" style="167" customWidth="1"/>
    <col min="10505" max="10505" width="9" style="167" customWidth="1"/>
    <col min="10506" max="10506" width="11.7109375" style="167" customWidth="1"/>
    <col min="10507" max="10507" width="12.42578125" style="167" customWidth="1"/>
    <col min="10508" max="10508" width="10.140625" style="167" customWidth="1"/>
    <col min="10509" max="10512" width="0" style="167" hidden="1" customWidth="1"/>
    <col min="10513" max="10513" width="11.28515625" style="167" customWidth="1"/>
    <col min="10514" max="10514" width="34.42578125" style="167" customWidth="1"/>
    <col min="10515" max="10752" width="9.140625" style="167"/>
    <col min="10753" max="10756" width="2" style="167" customWidth="1"/>
    <col min="10757" max="10757" width="2.140625" style="167" customWidth="1"/>
    <col min="10758" max="10758" width="3.5703125" style="167" customWidth="1"/>
    <col min="10759" max="10759" width="34.28515625" style="167" customWidth="1"/>
    <col min="10760" max="10760" width="4.7109375" style="167" customWidth="1"/>
    <col min="10761" max="10761" width="9" style="167" customWidth="1"/>
    <col min="10762" max="10762" width="11.7109375" style="167" customWidth="1"/>
    <col min="10763" max="10763" width="12.42578125" style="167" customWidth="1"/>
    <col min="10764" max="10764" width="10.140625" style="167" customWidth="1"/>
    <col min="10765" max="10768" width="0" style="167" hidden="1" customWidth="1"/>
    <col min="10769" max="10769" width="11.28515625" style="167" customWidth="1"/>
    <col min="10770" max="10770" width="34.42578125" style="167" customWidth="1"/>
    <col min="10771" max="11008" width="9.140625" style="167"/>
    <col min="11009" max="11012" width="2" style="167" customWidth="1"/>
    <col min="11013" max="11013" width="2.140625" style="167" customWidth="1"/>
    <col min="11014" max="11014" width="3.5703125" style="167" customWidth="1"/>
    <col min="11015" max="11015" width="34.28515625" style="167" customWidth="1"/>
    <col min="11016" max="11016" width="4.7109375" style="167" customWidth="1"/>
    <col min="11017" max="11017" width="9" style="167" customWidth="1"/>
    <col min="11018" max="11018" width="11.7109375" style="167" customWidth="1"/>
    <col min="11019" max="11019" width="12.42578125" style="167" customWidth="1"/>
    <col min="11020" max="11020" width="10.140625" style="167" customWidth="1"/>
    <col min="11021" max="11024" width="0" style="167" hidden="1" customWidth="1"/>
    <col min="11025" max="11025" width="11.28515625" style="167" customWidth="1"/>
    <col min="11026" max="11026" width="34.42578125" style="167" customWidth="1"/>
    <col min="11027" max="11264" width="9.140625" style="167"/>
    <col min="11265" max="11268" width="2" style="167" customWidth="1"/>
    <col min="11269" max="11269" width="2.140625" style="167" customWidth="1"/>
    <col min="11270" max="11270" width="3.5703125" style="167" customWidth="1"/>
    <col min="11271" max="11271" width="34.28515625" style="167" customWidth="1"/>
    <col min="11272" max="11272" width="4.7109375" style="167" customWidth="1"/>
    <col min="11273" max="11273" width="9" style="167" customWidth="1"/>
    <col min="11274" max="11274" width="11.7109375" style="167" customWidth="1"/>
    <col min="11275" max="11275" width="12.42578125" style="167" customWidth="1"/>
    <col min="11276" max="11276" width="10.140625" style="167" customWidth="1"/>
    <col min="11277" max="11280" width="0" style="167" hidden="1" customWidth="1"/>
    <col min="11281" max="11281" width="11.28515625" style="167" customWidth="1"/>
    <col min="11282" max="11282" width="34.42578125" style="167" customWidth="1"/>
    <col min="11283" max="11520" width="9.140625" style="167"/>
    <col min="11521" max="11524" width="2" style="167" customWidth="1"/>
    <col min="11525" max="11525" width="2.140625" style="167" customWidth="1"/>
    <col min="11526" max="11526" width="3.5703125" style="167" customWidth="1"/>
    <col min="11527" max="11527" width="34.28515625" style="167" customWidth="1"/>
    <col min="11528" max="11528" width="4.7109375" style="167" customWidth="1"/>
    <col min="11529" max="11529" width="9" style="167" customWidth="1"/>
    <col min="11530" max="11530" width="11.7109375" style="167" customWidth="1"/>
    <col min="11531" max="11531" width="12.42578125" style="167" customWidth="1"/>
    <col min="11532" max="11532" width="10.140625" style="167" customWidth="1"/>
    <col min="11533" max="11536" width="0" style="167" hidden="1" customWidth="1"/>
    <col min="11537" max="11537" width="11.28515625" style="167" customWidth="1"/>
    <col min="11538" max="11538" width="34.42578125" style="167" customWidth="1"/>
    <col min="11539" max="11776" width="9.140625" style="167"/>
    <col min="11777" max="11780" width="2" style="167" customWidth="1"/>
    <col min="11781" max="11781" width="2.140625" style="167" customWidth="1"/>
    <col min="11782" max="11782" width="3.5703125" style="167" customWidth="1"/>
    <col min="11783" max="11783" width="34.28515625" style="167" customWidth="1"/>
    <col min="11784" max="11784" width="4.7109375" style="167" customWidth="1"/>
    <col min="11785" max="11785" width="9" style="167" customWidth="1"/>
    <col min="11786" max="11786" width="11.7109375" style="167" customWidth="1"/>
    <col min="11787" max="11787" width="12.42578125" style="167" customWidth="1"/>
    <col min="11788" max="11788" width="10.140625" style="167" customWidth="1"/>
    <col min="11789" max="11792" width="0" style="167" hidden="1" customWidth="1"/>
    <col min="11793" max="11793" width="11.28515625" style="167" customWidth="1"/>
    <col min="11794" max="11794" width="34.42578125" style="167" customWidth="1"/>
    <col min="11795" max="12032" width="9.140625" style="167"/>
    <col min="12033" max="12036" width="2" style="167" customWidth="1"/>
    <col min="12037" max="12037" width="2.140625" style="167" customWidth="1"/>
    <col min="12038" max="12038" width="3.5703125" style="167" customWidth="1"/>
    <col min="12039" max="12039" width="34.28515625" style="167" customWidth="1"/>
    <col min="12040" max="12040" width="4.7109375" style="167" customWidth="1"/>
    <col min="12041" max="12041" width="9" style="167" customWidth="1"/>
    <col min="12042" max="12042" width="11.7109375" style="167" customWidth="1"/>
    <col min="12043" max="12043" width="12.42578125" style="167" customWidth="1"/>
    <col min="12044" max="12044" width="10.140625" style="167" customWidth="1"/>
    <col min="12045" max="12048" width="0" style="167" hidden="1" customWidth="1"/>
    <col min="12049" max="12049" width="11.28515625" style="167" customWidth="1"/>
    <col min="12050" max="12050" width="34.42578125" style="167" customWidth="1"/>
    <col min="12051" max="12288" width="9.140625" style="167"/>
    <col min="12289" max="12292" width="2" style="167" customWidth="1"/>
    <col min="12293" max="12293" width="2.140625" style="167" customWidth="1"/>
    <col min="12294" max="12294" width="3.5703125" style="167" customWidth="1"/>
    <col min="12295" max="12295" width="34.28515625" style="167" customWidth="1"/>
    <col min="12296" max="12296" width="4.7109375" style="167" customWidth="1"/>
    <col min="12297" max="12297" width="9" style="167" customWidth="1"/>
    <col min="12298" max="12298" width="11.7109375" style="167" customWidth="1"/>
    <col min="12299" max="12299" width="12.42578125" style="167" customWidth="1"/>
    <col min="12300" max="12300" width="10.140625" style="167" customWidth="1"/>
    <col min="12301" max="12304" width="0" style="167" hidden="1" customWidth="1"/>
    <col min="12305" max="12305" width="11.28515625" style="167" customWidth="1"/>
    <col min="12306" max="12306" width="34.42578125" style="167" customWidth="1"/>
    <col min="12307" max="12544" width="9.140625" style="167"/>
    <col min="12545" max="12548" width="2" style="167" customWidth="1"/>
    <col min="12549" max="12549" width="2.140625" style="167" customWidth="1"/>
    <col min="12550" max="12550" width="3.5703125" style="167" customWidth="1"/>
    <col min="12551" max="12551" width="34.28515625" style="167" customWidth="1"/>
    <col min="12552" max="12552" width="4.7109375" style="167" customWidth="1"/>
    <col min="12553" max="12553" width="9" style="167" customWidth="1"/>
    <col min="12554" max="12554" width="11.7109375" style="167" customWidth="1"/>
    <col min="12555" max="12555" width="12.42578125" style="167" customWidth="1"/>
    <col min="12556" max="12556" width="10.140625" style="167" customWidth="1"/>
    <col min="12557" max="12560" width="0" style="167" hidden="1" customWidth="1"/>
    <col min="12561" max="12561" width="11.28515625" style="167" customWidth="1"/>
    <col min="12562" max="12562" width="34.42578125" style="167" customWidth="1"/>
    <col min="12563" max="12800" width="9.140625" style="167"/>
    <col min="12801" max="12804" width="2" style="167" customWidth="1"/>
    <col min="12805" max="12805" width="2.140625" style="167" customWidth="1"/>
    <col min="12806" max="12806" width="3.5703125" style="167" customWidth="1"/>
    <col min="12807" max="12807" width="34.28515625" style="167" customWidth="1"/>
    <col min="12808" max="12808" width="4.7109375" style="167" customWidth="1"/>
    <col min="12809" max="12809" width="9" style="167" customWidth="1"/>
    <col min="12810" max="12810" width="11.7109375" style="167" customWidth="1"/>
    <col min="12811" max="12811" width="12.42578125" style="167" customWidth="1"/>
    <col min="12812" max="12812" width="10.140625" style="167" customWidth="1"/>
    <col min="12813" max="12816" width="0" style="167" hidden="1" customWidth="1"/>
    <col min="12817" max="12817" width="11.28515625" style="167" customWidth="1"/>
    <col min="12818" max="12818" width="34.42578125" style="167" customWidth="1"/>
    <col min="12819" max="13056" width="9.140625" style="167"/>
    <col min="13057" max="13060" width="2" style="167" customWidth="1"/>
    <col min="13061" max="13061" width="2.140625" style="167" customWidth="1"/>
    <col min="13062" max="13062" width="3.5703125" style="167" customWidth="1"/>
    <col min="13063" max="13063" width="34.28515625" style="167" customWidth="1"/>
    <col min="13064" max="13064" width="4.7109375" style="167" customWidth="1"/>
    <col min="13065" max="13065" width="9" style="167" customWidth="1"/>
    <col min="13066" max="13066" width="11.7109375" style="167" customWidth="1"/>
    <col min="13067" max="13067" width="12.42578125" style="167" customWidth="1"/>
    <col min="13068" max="13068" width="10.140625" style="167" customWidth="1"/>
    <col min="13069" max="13072" width="0" style="167" hidden="1" customWidth="1"/>
    <col min="13073" max="13073" width="11.28515625" style="167" customWidth="1"/>
    <col min="13074" max="13074" width="34.42578125" style="167" customWidth="1"/>
    <col min="13075" max="13312" width="9.140625" style="167"/>
    <col min="13313" max="13316" width="2" style="167" customWidth="1"/>
    <col min="13317" max="13317" width="2.140625" style="167" customWidth="1"/>
    <col min="13318" max="13318" width="3.5703125" style="167" customWidth="1"/>
    <col min="13319" max="13319" width="34.28515625" style="167" customWidth="1"/>
    <col min="13320" max="13320" width="4.7109375" style="167" customWidth="1"/>
    <col min="13321" max="13321" width="9" style="167" customWidth="1"/>
    <col min="13322" max="13322" width="11.7109375" style="167" customWidth="1"/>
    <col min="13323" max="13323" width="12.42578125" style="167" customWidth="1"/>
    <col min="13324" max="13324" width="10.140625" style="167" customWidth="1"/>
    <col min="13325" max="13328" width="0" style="167" hidden="1" customWidth="1"/>
    <col min="13329" max="13329" width="11.28515625" style="167" customWidth="1"/>
    <col min="13330" max="13330" width="34.42578125" style="167" customWidth="1"/>
    <col min="13331" max="13568" width="9.140625" style="167"/>
    <col min="13569" max="13572" width="2" style="167" customWidth="1"/>
    <col min="13573" max="13573" width="2.140625" style="167" customWidth="1"/>
    <col min="13574" max="13574" width="3.5703125" style="167" customWidth="1"/>
    <col min="13575" max="13575" width="34.28515625" style="167" customWidth="1"/>
    <col min="13576" max="13576" width="4.7109375" style="167" customWidth="1"/>
    <col min="13577" max="13577" width="9" style="167" customWidth="1"/>
    <col min="13578" max="13578" width="11.7109375" style="167" customWidth="1"/>
    <col min="13579" max="13579" width="12.42578125" style="167" customWidth="1"/>
    <col min="13580" max="13580" width="10.140625" style="167" customWidth="1"/>
    <col min="13581" max="13584" width="0" style="167" hidden="1" customWidth="1"/>
    <col min="13585" max="13585" width="11.28515625" style="167" customWidth="1"/>
    <col min="13586" max="13586" width="34.42578125" style="167" customWidth="1"/>
    <col min="13587" max="13824" width="9.140625" style="167"/>
    <col min="13825" max="13828" width="2" style="167" customWidth="1"/>
    <col min="13829" max="13829" width="2.140625" style="167" customWidth="1"/>
    <col min="13830" max="13830" width="3.5703125" style="167" customWidth="1"/>
    <col min="13831" max="13831" width="34.28515625" style="167" customWidth="1"/>
    <col min="13832" max="13832" width="4.7109375" style="167" customWidth="1"/>
    <col min="13833" max="13833" width="9" style="167" customWidth="1"/>
    <col min="13834" max="13834" width="11.7109375" style="167" customWidth="1"/>
    <col min="13835" max="13835" width="12.42578125" style="167" customWidth="1"/>
    <col min="13836" max="13836" width="10.140625" style="167" customWidth="1"/>
    <col min="13837" max="13840" width="0" style="167" hidden="1" customWidth="1"/>
    <col min="13841" max="13841" width="11.28515625" style="167" customWidth="1"/>
    <col min="13842" max="13842" width="34.42578125" style="167" customWidth="1"/>
    <col min="13843" max="14080" width="9.140625" style="167"/>
    <col min="14081" max="14084" width="2" style="167" customWidth="1"/>
    <col min="14085" max="14085" width="2.140625" style="167" customWidth="1"/>
    <col min="14086" max="14086" width="3.5703125" style="167" customWidth="1"/>
    <col min="14087" max="14087" width="34.28515625" style="167" customWidth="1"/>
    <col min="14088" max="14088" width="4.7109375" style="167" customWidth="1"/>
    <col min="14089" max="14089" width="9" style="167" customWidth="1"/>
    <col min="14090" max="14090" width="11.7109375" style="167" customWidth="1"/>
    <col min="14091" max="14091" width="12.42578125" style="167" customWidth="1"/>
    <col min="14092" max="14092" width="10.140625" style="167" customWidth="1"/>
    <col min="14093" max="14096" width="0" style="167" hidden="1" customWidth="1"/>
    <col min="14097" max="14097" width="11.28515625" style="167" customWidth="1"/>
    <col min="14098" max="14098" width="34.42578125" style="167" customWidth="1"/>
    <col min="14099" max="14336" width="9.140625" style="167"/>
    <col min="14337" max="14340" width="2" style="167" customWidth="1"/>
    <col min="14341" max="14341" width="2.140625" style="167" customWidth="1"/>
    <col min="14342" max="14342" width="3.5703125" style="167" customWidth="1"/>
    <col min="14343" max="14343" width="34.28515625" style="167" customWidth="1"/>
    <col min="14344" max="14344" width="4.7109375" style="167" customWidth="1"/>
    <col min="14345" max="14345" width="9" style="167" customWidth="1"/>
    <col min="14346" max="14346" width="11.7109375" style="167" customWidth="1"/>
    <col min="14347" max="14347" width="12.42578125" style="167" customWidth="1"/>
    <col min="14348" max="14348" width="10.140625" style="167" customWidth="1"/>
    <col min="14349" max="14352" width="0" style="167" hidden="1" customWidth="1"/>
    <col min="14353" max="14353" width="11.28515625" style="167" customWidth="1"/>
    <col min="14354" max="14354" width="34.42578125" style="167" customWidth="1"/>
    <col min="14355" max="14592" width="9.140625" style="167"/>
    <col min="14593" max="14596" width="2" style="167" customWidth="1"/>
    <col min="14597" max="14597" width="2.140625" style="167" customWidth="1"/>
    <col min="14598" max="14598" width="3.5703125" style="167" customWidth="1"/>
    <col min="14599" max="14599" width="34.28515625" style="167" customWidth="1"/>
    <col min="14600" max="14600" width="4.7109375" style="167" customWidth="1"/>
    <col min="14601" max="14601" width="9" style="167" customWidth="1"/>
    <col min="14602" max="14602" width="11.7109375" style="167" customWidth="1"/>
    <col min="14603" max="14603" width="12.42578125" style="167" customWidth="1"/>
    <col min="14604" max="14604" width="10.140625" style="167" customWidth="1"/>
    <col min="14605" max="14608" width="0" style="167" hidden="1" customWidth="1"/>
    <col min="14609" max="14609" width="11.28515625" style="167" customWidth="1"/>
    <col min="14610" max="14610" width="34.42578125" style="167" customWidth="1"/>
    <col min="14611" max="14848" width="9.140625" style="167"/>
    <col min="14849" max="14852" width="2" style="167" customWidth="1"/>
    <col min="14853" max="14853" width="2.140625" style="167" customWidth="1"/>
    <col min="14854" max="14854" width="3.5703125" style="167" customWidth="1"/>
    <col min="14855" max="14855" width="34.28515625" style="167" customWidth="1"/>
    <col min="14856" max="14856" width="4.7109375" style="167" customWidth="1"/>
    <col min="14857" max="14857" width="9" style="167" customWidth="1"/>
    <col min="14858" max="14858" width="11.7109375" style="167" customWidth="1"/>
    <col min="14859" max="14859" width="12.42578125" style="167" customWidth="1"/>
    <col min="14860" max="14860" width="10.140625" style="167" customWidth="1"/>
    <col min="14861" max="14864" width="0" style="167" hidden="1" customWidth="1"/>
    <col min="14865" max="14865" width="11.28515625" style="167" customWidth="1"/>
    <col min="14866" max="14866" width="34.42578125" style="167" customWidth="1"/>
    <col min="14867" max="15104" width="9.140625" style="167"/>
    <col min="15105" max="15108" width="2" style="167" customWidth="1"/>
    <col min="15109" max="15109" width="2.140625" style="167" customWidth="1"/>
    <col min="15110" max="15110" width="3.5703125" style="167" customWidth="1"/>
    <col min="15111" max="15111" width="34.28515625" style="167" customWidth="1"/>
    <col min="15112" max="15112" width="4.7109375" style="167" customWidth="1"/>
    <col min="15113" max="15113" width="9" style="167" customWidth="1"/>
    <col min="15114" max="15114" width="11.7109375" style="167" customWidth="1"/>
    <col min="15115" max="15115" width="12.42578125" style="167" customWidth="1"/>
    <col min="15116" max="15116" width="10.140625" style="167" customWidth="1"/>
    <col min="15117" max="15120" width="0" style="167" hidden="1" customWidth="1"/>
    <col min="15121" max="15121" width="11.28515625" style="167" customWidth="1"/>
    <col min="15122" max="15122" width="34.42578125" style="167" customWidth="1"/>
    <col min="15123" max="15360" width="9.140625" style="167"/>
    <col min="15361" max="15364" width="2" style="167" customWidth="1"/>
    <col min="15365" max="15365" width="2.140625" style="167" customWidth="1"/>
    <col min="15366" max="15366" width="3.5703125" style="167" customWidth="1"/>
    <col min="15367" max="15367" width="34.28515625" style="167" customWidth="1"/>
    <col min="15368" max="15368" width="4.7109375" style="167" customWidth="1"/>
    <col min="15369" max="15369" width="9" style="167" customWidth="1"/>
    <col min="15370" max="15370" width="11.7109375" style="167" customWidth="1"/>
    <col min="15371" max="15371" width="12.42578125" style="167" customWidth="1"/>
    <col min="15372" max="15372" width="10.140625" style="167" customWidth="1"/>
    <col min="15373" max="15376" width="0" style="167" hidden="1" customWidth="1"/>
    <col min="15377" max="15377" width="11.28515625" style="167" customWidth="1"/>
    <col min="15378" max="15378" width="34.42578125" style="167" customWidth="1"/>
    <col min="15379" max="15616" width="9.140625" style="167"/>
    <col min="15617" max="15620" width="2" style="167" customWidth="1"/>
    <col min="15621" max="15621" width="2.140625" style="167" customWidth="1"/>
    <col min="15622" max="15622" width="3.5703125" style="167" customWidth="1"/>
    <col min="15623" max="15623" width="34.28515625" style="167" customWidth="1"/>
    <col min="15624" max="15624" width="4.7109375" style="167" customWidth="1"/>
    <col min="15625" max="15625" width="9" style="167" customWidth="1"/>
    <col min="15626" max="15626" width="11.7109375" style="167" customWidth="1"/>
    <col min="15627" max="15627" width="12.42578125" style="167" customWidth="1"/>
    <col min="15628" max="15628" width="10.140625" style="167" customWidth="1"/>
    <col min="15629" max="15632" width="0" style="167" hidden="1" customWidth="1"/>
    <col min="15633" max="15633" width="11.28515625" style="167" customWidth="1"/>
    <col min="15634" max="15634" width="34.42578125" style="167" customWidth="1"/>
    <col min="15635" max="15872" width="9.140625" style="167"/>
    <col min="15873" max="15876" width="2" style="167" customWidth="1"/>
    <col min="15877" max="15877" width="2.140625" style="167" customWidth="1"/>
    <col min="15878" max="15878" width="3.5703125" style="167" customWidth="1"/>
    <col min="15879" max="15879" width="34.28515625" style="167" customWidth="1"/>
    <col min="15880" max="15880" width="4.7109375" style="167" customWidth="1"/>
    <col min="15881" max="15881" width="9" style="167" customWidth="1"/>
    <col min="15882" max="15882" width="11.7109375" style="167" customWidth="1"/>
    <col min="15883" max="15883" width="12.42578125" style="167" customWidth="1"/>
    <col min="15884" max="15884" width="10.140625" style="167" customWidth="1"/>
    <col min="15885" max="15888" width="0" style="167" hidden="1" customWidth="1"/>
    <col min="15889" max="15889" width="11.28515625" style="167" customWidth="1"/>
    <col min="15890" max="15890" width="34.42578125" style="167" customWidth="1"/>
    <col min="15891" max="16128" width="9.140625" style="167"/>
    <col min="16129" max="16132" width="2" style="167" customWidth="1"/>
    <col min="16133" max="16133" width="2.140625" style="167" customWidth="1"/>
    <col min="16134" max="16134" width="3.5703125" style="167" customWidth="1"/>
    <col min="16135" max="16135" width="34.28515625" style="167" customWidth="1"/>
    <col min="16136" max="16136" width="4.7109375" style="167" customWidth="1"/>
    <col min="16137" max="16137" width="9" style="167" customWidth="1"/>
    <col min="16138" max="16138" width="11.7109375" style="167" customWidth="1"/>
    <col min="16139" max="16139" width="12.42578125" style="167" customWidth="1"/>
    <col min="16140" max="16140" width="10.140625" style="167" customWidth="1"/>
    <col min="16141" max="16144" width="0" style="167" hidden="1" customWidth="1"/>
    <col min="16145" max="16145" width="11.28515625" style="167" customWidth="1"/>
    <col min="16146" max="16146" width="34.42578125" style="167" customWidth="1"/>
    <col min="16147" max="16384" width="9.140625" style="167"/>
  </cols>
  <sheetData>
    <row r="1" spans="1:36" ht="15" customHeight="1">
      <c r="G1" s="117"/>
      <c r="H1" s="118"/>
      <c r="I1" s="1"/>
      <c r="J1" s="162" t="s">
        <v>0</v>
      </c>
      <c r="K1" s="162"/>
      <c r="L1" s="162"/>
      <c r="M1" s="106"/>
      <c r="N1" s="162"/>
      <c r="O1" s="162"/>
      <c r="P1" s="162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</row>
    <row r="2" spans="1:36" ht="14.25" customHeight="1">
      <c r="H2" s="118"/>
      <c r="I2" s="167"/>
      <c r="J2" s="162" t="s">
        <v>1</v>
      </c>
      <c r="K2" s="162"/>
      <c r="L2" s="162"/>
      <c r="M2" s="106"/>
      <c r="N2" s="162"/>
      <c r="O2" s="162"/>
      <c r="P2" s="162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</row>
    <row r="3" spans="1:36" ht="13.5" customHeight="1">
      <c r="H3" s="2"/>
      <c r="I3" s="118"/>
      <c r="J3" s="162" t="s">
        <v>2</v>
      </c>
      <c r="K3" s="162"/>
      <c r="L3" s="162"/>
      <c r="M3" s="106"/>
      <c r="N3" s="162"/>
      <c r="O3" s="162"/>
      <c r="P3" s="162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</row>
    <row r="4" spans="1:36" ht="14.25" customHeight="1">
      <c r="G4" s="119" t="s">
        <v>3</v>
      </c>
      <c r="H4" s="118"/>
      <c r="I4" s="167"/>
      <c r="J4" s="162" t="s">
        <v>4</v>
      </c>
      <c r="K4" s="162"/>
      <c r="L4" s="162"/>
      <c r="M4" s="106"/>
      <c r="N4" s="107"/>
      <c r="O4" s="107"/>
      <c r="P4" s="162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</row>
    <row r="5" spans="1:36" ht="12" customHeight="1">
      <c r="H5" s="3"/>
      <c r="I5" s="167"/>
      <c r="J5" s="162" t="s">
        <v>235</v>
      </c>
      <c r="K5" s="162"/>
      <c r="L5" s="162"/>
      <c r="M5" s="106"/>
      <c r="N5" s="162"/>
      <c r="O5" s="162"/>
      <c r="P5" s="162"/>
      <c r="Q5" s="162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</row>
    <row r="6" spans="1:36" ht="25.5" customHeight="1">
      <c r="G6" s="155" t="s">
        <v>245</v>
      </c>
      <c r="H6" s="162"/>
      <c r="I6" s="162"/>
      <c r="J6" s="127"/>
      <c r="K6" s="127"/>
      <c r="L6" s="168"/>
      <c r="M6" s="10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</row>
    <row r="7" spans="1:36" ht="18.75" customHeight="1">
      <c r="A7" s="202" t="s">
        <v>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0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</row>
    <row r="8" spans="1:36" ht="14.25" customHeight="1">
      <c r="A8" s="163"/>
      <c r="B8" s="164"/>
      <c r="C8" s="164"/>
      <c r="D8" s="164"/>
      <c r="E8" s="164"/>
      <c r="F8" s="164"/>
      <c r="G8" s="204" t="s">
        <v>6</v>
      </c>
      <c r="H8" s="204"/>
      <c r="I8" s="204"/>
      <c r="J8" s="204"/>
      <c r="K8" s="204"/>
      <c r="L8" s="164"/>
      <c r="M8" s="10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</row>
    <row r="9" spans="1:36" ht="16.5" customHeight="1">
      <c r="A9" s="205" t="s">
        <v>237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</row>
    <row r="10" spans="1:36" ht="15.75" customHeight="1">
      <c r="G10" s="206" t="s">
        <v>234</v>
      </c>
      <c r="H10" s="206"/>
      <c r="I10" s="206"/>
      <c r="J10" s="206"/>
      <c r="K10" s="206"/>
      <c r="M10" s="10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</row>
    <row r="11" spans="1:36" ht="12" customHeight="1">
      <c r="G11" s="207" t="s">
        <v>7</v>
      </c>
      <c r="H11" s="207"/>
      <c r="I11" s="207"/>
      <c r="J11" s="207"/>
      <c r="K11" s="207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</row>
    <row r="12" spans="1:36" ht="9" customHeight="1"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</row>
    <row r="13" spans="1:36" ht="12" customHeight="1">
      <c r="B13" s="205" t="s">
        <v>8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</row>
    <row r="14" spans="1:36" ht="12" customHeight="1"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</row>
    <row r="15" spans="1:36" ht="12.75" customHeight="1">
      <c r="G15" s="206" t="s">
        <v>238</v>
      </c>
      <c r="H15" s="206"/>
      <c r="I15" s="206"/>
      <c r="J15" s="206"/>
      <c r="K15" s="206"/>
    </row>
    <row r="16" spans="1:36" ht="11.25" customHeight="1">
      <c r="G16" s="211" t="s">
        <v>9</v>
      </c>
      <c r="H16" s="211"/>
      <c r="I16" s="211"/>
      <c r="J16" s="211"/>
      <c r="K16" s="211"/>
    </row>
    <row r="17" spans="1:17" ht="15" customHeight="1">
      <c r="B17" s="167"/>
      <c r="C17" s="167"/>
      <c r="D17" s="167"/>
      <c r="E17" s="212" t="s">
        <v>10</v>
      </c>
      <c r="F17" s="212"/>
      <c r="G17" s="212"/>
      <c r="H17" s="212"/>
      <c r="I17" s="212"/>
      <c r="J17" s="212"/>
      <c r="K17" s="212"/>
      <c r="L17" s="167"/>
    </row>
    <row r="18" spans="1:17" ht="12" customHeight="1">
      <c r="A18" s="213" t="s">
        <v>11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108"/>
    </row>
    <row r="19" spans="1:17" ht="12" customHeight="1">
      <c r="F19" s="166"/>
      <c r="J19" s="120"/>
      <c r="K19" s="128"/>
      <c r="L19" s="121" t="s">
        <v>12</v>
      </c>
      <c r="M19" s="108"/>
    </row>
    <row r="20" spans="1:17" ht="11.25" customHeight="1">
      <c r="F20" s="166"/>
      <c r="J20" s="4" t="s">
        <v>13</v>
      </c>
      <c r="K20" s="2"/>
      <c r="L20" s="5"/>
      <c r="M20" s="108"/>
    </row>
    <row r="21" spans="1:17" ht="12" customHeight="1">
      <c r="E21" s="162"/>
      <c r="F21" s="165"/>
      <c r="I21" s="6"/>
      <c r="J21" s="6"/>
      <c r="K21" s="7" t="s">
        <v>14</v>
      </c>
      <c r="L21" s="5"/>
      <c r="M21" s="108"/>
    </row>
    <row r="22" spans="1:17" ht="14.25" customHeight="1">
      <c r="A22" s="208" t="s">
        <v>239</v>
      </c>
      <c r="B22" s="208"/>
      <c r="C22" s="208"/>
      <c r="D22" s="208"/>
      <c r="E22" s="208"/>
      <c r="F22" s="208"/>
      <c r="G22" s="208"/>
      <c r="H22" s="208"/>
      <c r="I22" s="208"/>
      <c r="K22" s="7" t="s">
        <v>15</v>
      </c>
      <c r="L22" s="8" t="s">
        <v>16</v>
      </c>
      <c r="M22" s="108"/>
    </row>
    <row r="23" spans="1:17" ht="14.25" customHeight="1">
      <c r="A23" s="208" t="s">
        <v>231</v>
      </c>
      <c r="B23" s="208"/>
      <c r="C23" s="208"/>
      <c r="D23" s="208"/>
      <c r="E23" s="208"/>
      <c r="F23" s="208"/>
      <c r="G23" s="208"/>
      <c r="H23" s="208"/>
      <c r="I23" s="208"/>
      <c r="J23" s="160" t="s">
        <v>18</v>
      </c>
      <c r="K23" s="10" t="s">
        <v>19</v>
      </c>
      <c r="L23" s="5"/>
      <c r="M23" s="108"/>
    </row>
    <row r="24" spans="1:17" ht="12.75" customHeight="1">
      <c r="F24" s="166"/>
      <c r="G24" s="11" t="s">
        <v>20</v>
      </c>
      <c r="H24" s="12" t="s">
        <v>228</v>
      </c>
      <c r="I24" s="13"/>
      <c r="J24" s="14"/>
      <c r="K24" s="5"/>
      <c r="L24" s="5"/>
      <c r="M24" s="108"/>
    </row>
    <row r="25" spans="1:17" ht="13.5" customHeight="1">
      <c r="F25" s="166"/>
      <c r="G25" s="216" t="s">
        <v>21</v>
      </c>
      <c r="H25" s="216"/>
      <c r="I25" s="114" t="s">
        <v>22</v>
      </c>
      <c r="J25" s="115" t="s">
        <v>23</v>
      </c>
      <c r="K25" s="116" t="s">
        <v>23</v>
      </c>
      <c r="L25" s="116" t="s">
        <v>23</v>
      </c>
      <c r="M25" s="108"/>
    </row>
    <row r="26" spans="1:17">
      <c r="A26" s="209" t="s">
        <v>253</v>
      </c>
      <c r="B26" s="209"/>
      <c r="C26" s="209"/>
      <c r="D26" s="209"/>
      <c r="E26" s="209"/>
      <c r="F26" s="209"/>
      <c r="G26" s="209"/>
      <c r="H26" s="209"/>
      <c r="I26" s="209"/>
      <c r="J26" s="15"/>
      <c r="K26" s="129"/>
      <c r="L26" s="16" t="s">
        <v>24</v>
      </c>
      <c r="M26" s="109"/>
    </row>
    <row r="27" spans="1:17" ht="24" customHeight="1">
      <c r="A27" s="220" t="s">
        <v>25</v>
      </c>
      <c r="B27" s="221"/>
      <c r="C27" s="221"/>
      <c r="D27" s="221"/>
      <c r="E27" s="221"/>
      <c r="F27" s="221"/>
      <c r="G27" s="224" t="s">
        <v>26</v>
      </c>
      <c r="H27" s="226" t="s">
        <v>27</v>
      </c>
      <c r="I27" s="228" t="s">
        <v>28</v>
      </c>
      <c r="J27" s="229"/>
      <c r="K27" s="230" t="s">
        <v>29</v>
      </c>
      <c r="L27" s="232" t="s">
        <v>30</v>
      </c>
      <c r="M27" s="109"/>
    </row>
    <row r="28" spans="1:17" ht="46.5" customHeight="1">
      <c r="A28" s="222"/>
      <c r="B28" s="223"/>
      <c r="C28" s="223"/>
      <c r="D28" s="223"/>
      <c r="E28" s="223"/>
      <c r="F28" s="223"/>
      <c r="G28" s="225"/>
      <c r="H28" s="227"/>
      <c r="I28" s="17" t="s">
        <v>31</v>
      </c>
      <c r="J28" s="18" t="s">
        <v>32</v>
      </c>
      <c r="K28" s="231"/>
      <c r="L28" s="233"/>
    </row>
    <row r="29" spans="1:17" ht="11.25" customHeight="1">
      <c r="A29" s="217" t="s">
        <v>19</v>
      </c>
      <c r="B29" s="218"/>
      <c r="C29" s="218"/>
      <c r="D29" s="218"/>
      <c r="E29" s="218"/>
      <c r="F29" s="219"/>
      <c r="G29" s="122">
        <v>2</v>
      </c>
      <c r="H29" s="123">
        <v>3</v>
      </c>
      <c r="I29" s="124" t="s">
        <v>33</v>
      </c>
      <c r="J29" s="125" t="s">
        <v>34</v>
      </c>
      <c r="K29" s="126">
        <v>6</v>
      </c>
      <c r="L29" s="126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35</v>
      </c>
      <c r="H30" s="23">
        <v>1</v>
      </c>
      <c r="I30" s="24">
        <f>SUM(I31+I42+I61+I82+I89+I109+I131+I150+I160)</f>
        <v>604100</v>
      </c>
      <c r="J30" s="24">
        <f>SUM(J31+J42+J61+J82+J89+J109+J131+J150+J160)</f>
        <v>604100</v>
      </c>
      <c r="K30" s="25">
        <f>SUM(K31+K42+K61+K82+K89+K109+K131+K150+K160)</f>
        <v>599582.6</v>
      </c>
      <c r="L30" s="24">
        <f>SUM(L31+L42+L61+L82+L89+L109+L131+L150+L160)</f>
        <v>599582.6</v>
      </c>
    </row>
    <row r="31" spans="1:17" ht="16.5" customHeight="1">
      <c r="A31" s="19">
        <v>2</v>
      </c>
      <c r="B31" s="26">
        <v>1</v>
      </c>
      <c r="C31" s="27"/>
      <c r="D31" s="28"/>
      <c r="E31" s="29"/>
      <c r="F31" s="30"/>
      <c r="G31" s="31" t="s">
        <v>36</v>
      </c>
      <c r="H31" s="23">
        <v>2</v>
      </c>
      <c r="I31" s="24">
        <f>SUM(I32+I38)</f>
        <v>540600</v>
      </c>
      <c r="J31" s="24">
        <f>SUM(J32+J38)</f>
        <v>540600</v>
      </c>
      <c r="K31" s="32">
        <f>SUM(K32+K38)</f>
        <v>540600</v>
      </c>
      <c r="L31" s="33">
        <f>SUM(L32+L38)</f>
        <v>540600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37</v>
      </c>
      <c r="H32" s="23">
        <v>3</v>
      </c>
      <c r="I32" s="24">
        <f>SUM(I33)</f>
        <v>531900</v>
      </c>
      <c r="J32" s="24">
        <f>SUM(J33)</f>
        <v>531900</v>
      </c>
      <c r="K32" s="25">
        <f>SUM(K33)</f>
        <v>531900</v>
      </c>
      <c r="L32" s="24">
        <f>SUM(L33)</f>
        <v>531900</v>
      </c>
      <c r="Q32" s="130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37</v>
      </c>
      <c r="H33" s="23">
        <v>4</v>
      </c>
      <c r="I33" s="24">
        <f>SUM(I34+I36)</f>
        <v>531900</v>
      </c>
      <c r="J33" s="24">
        <f t="shared" ref="J33:L34" si="0">SUM(J34)</f>
        <v>531900</v>
      </c>
      <c r="K33" s="24">
        <f t="shared" si="0"/>
        <v>531900</v>
      </c>
      <c r="L33" s="24">
        <f t="shared" si="0"/>
        <v>531900</v>
      </c>
      <c r="Q33" s="130"/>
      <c r="R33" s="130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38</v>
      </c>
      <c r="H34" s="23">
        <v>5</v>
      </c>
      <c r="I34" s="25">
        <f>SUM(I35)</f>
        <v>531900</v>
      </c>
      <c r="J34" s="25">
        <f t="shared" si="0"/>
        <v>531900</v>
      </c>
      <c r="K34" s="25">
        <f t="shared" si="0"/>
        <v>531900</v>
      </c>
      <c r="L34" s="25">
        <f t="shared" si="0"/>
        <v>531900</v>
      </c>
      <c r="Q34" s="130"/>
      <c r="R34" s="130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38</v>
      </c>
      <c r="H35" s="23">
        <v>6</v>
      </c>
      <c r="I35" s="39">
        <v>531900</v>
      </c>
      <c r="J35" s="40">
        <v>531900</v>
      </c>
      <c r="K35" s="40">
        <v>531900</v>
      </c>
      <c r="L35" s="40">
        <v>531900</v>
      </c>
      <c r="Q35" s="130"/>
      <c r="R35" s="130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39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130"/>
      <c r="R36" s="130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39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130"/>
      <c r="R37" s="130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40</v>
      </c>
      <c r="H38" s="23">
        <v>9</v>
      </c>
      <c r="I38" s="25">
        <f t="shared" ref="I38:L40" si="1">I39</f>
        <v>8700</v>
      </c>
      <c r="J38" s="24">
        <f t="shared" si="1"/>
        <v>8700</v>
      </c>
      <c r="K38" s="25">
        <f t="shared" si="1"/>
        <v>8700</v>
      </c>
      <c r="L38" s="24">
        <f t="shared" si="1"/>
        <v>8700</v>
      </c>
      <c r="Q38" s="130"/>
      <c r="R38" s="130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40</v>
      </c>
      <c r="H39" s="23">
        <v>10</v>
      </c>
      <c r="I39" s="25">
        <f t="shared" si="1"/>
        <v>8700</v>
      </c>
      <c r="J39" s="24">
        <f t="shared" si="1"/>
        <v>8700</v>
      </c>
      <c r="K39" s="24">
        <f t="shared" si="1"/>
        <v>8700</v>
      </c>
      <c r="L39" s="24">
        <f t="shared" si="1"/>
        <v>8700</v>
      </c>
      <c r="Q39" s="130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40</v>
      </c>
      <c r="H40" s="23">
        <v>11</v>
      </c>
      <c r="I40" s="24">
        <f t="shared" si="1"/>
        <v>8700</v>
      </c>
      <c r="J40" s="24">
        <f t="shared" si="1"/>
        <v>8700</v>
      </c>
      <c r="K40" s="24">
        <f t="shared" si="1"/>
        <v>8700</v>
      </c>
      <c r="L40" s="24">
        <f t="shared" si="1"/>
        <v>8700</v>
      </c>
      <c r="Q40" s="130"/>
      <c r="R40" s="130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40</v>
      </c>
      <c r="H41" s="23">
        <v>12</v>
      </c>
      <c r="I41" s="41">
        <v>8700</v>
      </c>
      <c r="J41" s="40">
        <v>8700</v>
      </c>
      <c r="K41" s="40">
        <v>8700</v>
      </c>
      <c r="L41" s="40">
        <v>8700</v>
      </c>
      <c r="Q41" s="130"/>
      <c r="R41" s="130"/>
    </row>
    <row r="42" spans="1:19" ht="26.25" customHeight="1">
      <c r="A42" s="42">
        <v>2</v>
      </c>
      <c r="B42" s="43">
        <v>2</v>
      </c>
      <c r="C42" s="27"/>
      <c r="D42" s="28"/>
      <c r="E42" s="29"/>
      <c r="F42" s="30"/>
      <c r="G42" s="31" t="s">
        <v>41</v>
      </c>
      <c r="H42" s="23">
        <v>13</v>
      </c>
      <c r="I42" s="44">
        <f t="shared" ref="I42:L44" si="2">I43</f>
        <v>57800</v>
      </c>
      <c r="J42" s="45">
        <f t="shared" si="2"/>
        <v>57800</v>
      </c>
      <c r="K42" s="44">
        <f t="shared" si="2"/>
        <v>53516.89</v>
      </c>
      <c r="L42" s="44">
        <f t="shared" si="2"/>
        <v>53516.89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41</v>
      </c>
      <c r="H43" s="23">
        <v>14</v>
      </c>
      <c r="I43" s="24">
        <f t="shared" si="2"/>
        <v>57800</v>
      </c>
      <c r="J43" s="25">
        <f t="shared" si="2"/>
        <v>57800</v>
      </c>
      <c r="K43" s="24">
        <f t="shared" si="2"/>
        <v>53516.89</v>
      </c>
      <c r="L43" s="25">
        <f t="shared" si="2"/>
        <v>53516.89</v>
      </c>
      <c r="Q43" s="130"/>
      <c r="S43" s="130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41</v>
      </c>
      <c r="H44" s="23">
        <v>15</v>
      </c>
      <c r="I44" s="24">
        <f t="shared" si="2"/>
        <v>57800</v>
      </c>
      <c r="J44" s="25">
        <f t="shared" si="2"/>
        <v>57800</v>
      </c>
      <c r="K44" s="33">
        <f t="shared" si="2"/>
        <v>53516.89</v>
      </c>
      <c r="L44" s="33">
        <f t="shared" si="2"/>
        <v>53516.89</v>
      </c>
      <c r="Q44" s="130"/>
      <c r="R44" s="130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41</v>
      </c>
      <c r="H45" s="23">
        <v>16</v>
      </c>
      <c r="I45" s="51">
        <f>SUM(I46:I60)</f>
        <v>57800</v>
      </c>
      <c r="J45" s="51">
        <f>SUM(J46:J60)</f>
        <v>57800</v>
      </c>
      <c r="K45" s="52">
        <f>SUM(K46:K60)</f>
        <v>53516.89</v>
      </c>
      <c r="L45" s="52">
        <f>SUM(L46:L60)</f>
        <v>53516.89</v>
      </c>
      <c r="Q45" s="130"/>
      <c r="R45" s="130"/>
    </row>
    <row r="46" spans="1:19" ht="15.75" customHeight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42</v>
      </c>
      <c r="H46" s="23">
        <v>17</v>
      </c>
      <c r="I46" s="40">
        <v>9500</v>
      </c>
      <c r="J46" s="40">
        <v>9500</v>
      </c>
      <c r="K46" s="40">
        <v>8630.34</v>
      </c>
      <c r="L46" s="40">
        <v>8630.34</v>
      </c>
      <c r="Q46" s="130"/>
      <c r="R46" s="130"/>
    </row>
    <row r="47" spans="1:19" ht="26.25" customHeight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43</v>
      </c>
      <c r="H47" s="23">
        <v>18</v>
      </c>
      <c r="I47" s="40">
        <v>500</v>
      </c>
      <c r="J47" s="40">
        <v>500</v>
      </c>
      <c r="K47" s="40">
        <v>499.33</v>
      </c>
      <c r="L47" s="40">
        <v>499.33</v>
      </c>
      <c r="Q47" s="130"/>
      <c r="R47" s="130"/>
    </row>
    <row r="48" spans="1:19" ht="26.25" customHeight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44</v>
      </c>
      <c r="H48" s="23">
        <v>19</v>
      </c>
      <c r="I48" s="40">
        <v>1100</v>
      </c>
      <c r="J48" s="40">
        <v>1100</v>
      </c>
      <c r="K48" s="40">
        <v>925.67</v>
      </c>
      <c r="L48" s="40">
        <v>925.67</v>
      </c>
      <c r="Q48" s="130"/>
      <c r="R48" s="130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45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130"/>
      <c r="R49" s="130"/>
    </row>
    <row r="50" spans="1:19" ht="26.25" customHeight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46</v>
      </c>
      <c r="H50" s="23">
        <v>21</v>
      </c>
      <c r="I50" s="40">
        <v>700</v>
      </c>
      <c r="J50" s="40">
        <v>700</v>
      </c>
      <c r="K50" s="40">
        <v>700</v>
      </c>
      <c r="L50" s="40">
        <v>700</v>
      </c>
      <c r="Q50" s="130"/>
      <c r="R50" s="130"/>
    </row>
    <row r="51" spans="1:19" ht="15" customHeight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47</v>
      </c>
      <c r="H51" s="23">
        <v>22</v>
      </c>
      <c r="I51" s="41">
        <v>100</v>
      </c>
      <c r="J51" s="40">
        <v>100</v>
      </c>
      <c r="K51" s="40">
        <v>11.22</v>
      </c>
      <c r="L51" s="40">
        <v>11.22</v>
      </c>
      <c r="Q51" s="130"/>
      <c r="R51" s="130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48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130"/>
      <c r="R52" s="130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49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130"/>
      <c r="R53" s="130"/>
    </row>
    <row r="54" spans="1:19" ht="27.75" customHeight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50</v>
      </c>
      <c r="H54" s="23">
        <v>25</v>
      </c>
      <c r="I54" s="41">
        <v>1700</v>
      </c>
      <c r="J54" s="40">
        <v>1700</v>
      </c>
      <c r="K54" s="40">
        <v>1700</v>
      </c>
      <c r="L54" s="40">
        <v>1700</v>
      </c>
      <c r="Q54" s="130"/>
      <c r="R54" s="130"/>
    </row>
    <row r="55" spans="1:19" ht="15.75" customHeight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51</v>
      </c>
      <c r="H55" s="23">
        <v>26</v>
      </c>
      <c r="I55" s="41">
        <v>500</v>
      </c>
      <c r="J55" s="40">
        <v>500</v>
      </c>
      <c r="K55" s="40">
        <v>438.66</v>
      </c>
      <c r="L55" s="40">
        <v>438.66</v>
      </c>
      <c r="Q55" s="130"/>
      <c r="R55" s="130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52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130"/>
      <c r="R56" s="130"/>
    </row>
    <row r="57" spans="1:19" ht="14.25" customHeight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53</v>
      </c>
      <c r="H57" s="23">
        <v>28</v>
      </c>
      <c r="I57" s="41">
        <v>26000</v>
      </c>
      <c r="J57" s="40">
        <v>26000</v>
      </c>
      <c r="K57" s="40">
        <v>22943.61</v>
      </c>
      <c r="L57" s="40">
        <v>22943.61</v>
      </c>
      <c r="Q57" s="130"/>
      <c r="R57" s="130"/>
    </row>
    <row r="58" spans="1:19" ht="27.75" customHeight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54</v>
      </c>
      <c r="H58" s="23">
        <v>29</v>
      </c>
      <c r="I58" s="41">
        <v>3200</v>
      </c>
      <c r="J58" s="40">
        <v>3200</v>
      </c>
      <c r="K58" s="40">
        <v>3190.38</v>
      </c>
      <c r="L58" s="40">
        <v>3190.38</v>
      </c>
      <c r="Q58" s="130"/>
      <c r="R58" s="130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55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130"/>
      <c r="R59" s="130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56</v>
      </c>
      <c r="H60" s="23">
        <v>31</v>
      </c>
      <c r="I60" s="41">
        <v>14500</v>
      </c>
      <c r="J60" s="40">
        <v>14500</v>
      </c>
      <c r="K60" s="40">
        <v>14477.68</v>
      </c>
      <c r="L60" s="40">
        <v>14477.68</v>
      </c>
      <c r="Q60" s="130"/>
      <c r="R60" s="130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57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58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130"/>
      <c r="S62" s="130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59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130"/>
      <c r="R63" s="130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59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130"/>
      <c r="R64" s="130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60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130"/>
      <c r="R65" s="130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61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130"/>
      <c r="R66" s="130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62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130"/>
      <c r="R67" s="130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63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130"/>
      <c r="R68" s="130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63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130"/>
      <c r="R69" s="130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60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130"/>
      <c r="R70" s="130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61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130"/>
      <c r="R71" s="130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62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130"/>
      <c r="R72" s="130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64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130"/>
      <c r="R73" s="130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65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130"/>
      <c r="R74" s="130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66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130"/>
      <c r="R75" s="130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67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130"/>
      <c r="R76" s="130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68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130"/>
      <c r="R77" s="130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69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69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69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69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70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71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71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71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72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73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74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75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76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76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76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77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78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79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79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79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80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81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82</v>
      </c>
      <c r="H100" s="23">
        <v>71</v>
      </c>
      <c r="I100" s="24">
        <f t="shared" ref="I100:L101" si="7">I101</f>
        <v>0</v>
      </c>
      <c r="J100" s="64">
        <f t="shared" si="7"/>
        <v>0</v>
      </c>
      <c r="K100" s="25">
        <f t="shared" si="7"/>
        <v>0</v>
      </c>
      <c r="L100" s="24">
        <f t="shared" si="7"/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83</v>
      </c>
      <c r="H101" s="23">
        <v>72</v>
      </c>
      <c r="I101" s="24">
        <f t="shared" si="7"/>
        <v>0</v>
      </c>
      <c r="J101" s="64">
        <f t="shared" si="7"/>
        <v>0</v>
      </c>
      <c r="K101" s="25">
        <f t="shared" si="7"/>
        <v>0</v>
      </c>
      <c r="L101" s="24">
        <f t="shared" si="7"/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83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83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84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85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85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85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86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87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88</v>
      </c>
      <c r="H110" s="23">
        <v>81</v>
      </c>
      <c r="I110" s="33">
        <f t="shared" ref="I110:L111" si="8">I111</f>
        <v>0</v>
      </c>
      <c r="J110" s="66">
        <f t="shared" si="8"/>
        <v>0</v>
      </c>
      <c r="K110" s="32">
        <f t="shared" si="8"/>
        <v>0</v>
      </c>
      <c r="L110" s="33">
        <f t="shared" si="8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88</v>
      </c>
      <c r="H111" s="23">
        <v>82</v>
      </c>
      <c r="I111" s="24">
        <f t="shared" si="8"/>
        <v>0</v>
      </c>
      <c r="J111" s="64">
        <f t="shared" si="8"/>
        <v>0</v>
      </c>
      <c r="K111" s="25">
        <f t="shared" si="8"/>
        <v>0</v>
      </c>
      <c r="L111" s="24">
        <f t="shared" si="8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88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89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90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91</v>
      </c>
      <c r="H115" s="23">
        <v>86</v>
      </c>
      <c r="I115" s="24">
        <f t="shared" ref="I115:L117" si="9">I116</f>
        <v>0</v>
      </c>
      <c r="J115" s="64">
        <f t="shared" si="9"/>
        <v>0</v>
      </c>
      <c r="K115" s="25">
        <f t="shared" si="9"/>
        <v>0</v>
      </c>
      <c r="L115" s="24">
        <f t="shared" si="9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91</v>
      </c>
      <c r="H116" s="23">
        <v>87</v>
      </c>
      <c r="I116" s="24">
        <f t="shared" si="9"/>
        <v>0</v>
      </c>
      <c r="J116" s="64">
        <f t="shared" si="9"/>
        <v>0</v>
      </c>
      <c r="K116" s="25">
        <f t="shared" si="9"/>
        <v>0</v>
      </c>
      <c r="L116" s="24">
        <f t="shared" si="9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91</v>
      </c>
      <c r="H117" s="23">
        <v>88</v>
      </c>
      <c r="I117" s="73">
        <f t="shared" si="9"/>
        <v>0</v>
      </c>
      <c r="J117" s="74">
        <f t="shared" si="9"/>
        <v>0</v>
      </c>
      <c r="K117" s="75">
        <f t="shared" si="9"/>
        <v>0</v>
      </c>
      <c r="L117" s="73">
        <f t="shared" si="9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91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92</v>
      </c>
      <c r="H119" s="23">
        <v>90</v>
      </c>
      <c r="I119" s="44">
        <f t="shared" ref="I119:L121" si="10">I120</f>
        <v>0</v>
      </c>
      <c r="J119" s="65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92</v>
      </c>
      <c r="H120" s="23">
        <v>91</v>
      </c>
      <c r="I120" s="24">
        <f t="shared" si="10"/>
        <v>0</v>
      </c>
      <c r="J120" s="64">
        <f t="shared" si="10"/>
        <v>0</v>
      </c>
      <c r="K120" s="25">
        <f t="shared" si="10"/>
        <v>0</v>
      </c>
      <c r="L120" s="24">
        <f t="shared" si="10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92</v>
      </c>
      <c r="H121" s="23">
        <v>92</v>
      </c>
      <c r="I121" s="24">
        <f t="shared" si="10"/>
        <v>0</v>
      </c>
      <c r="J121" s="64">
        <f t="shared" si="10"/>
        <v>0</v>
      </c>
      <c r="K121" s="25">
        <f t="shared" si="10"/>
        <v>0</v>
      </c>
      <c r="L121" s="24">
        <f t="shared" si="10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92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93</v>
      </c>
      <c r="H123" s="23">
        <v>94</v>
      </c>
      <c r="I123" s="44">
        <f t="shared" ref="I123:L125" si="11">I124</f>
        <v>0</v>
      </c>
      <c r="J123" s="65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93</v>
      </c>
      <c r="H124" s="23">
        <v>95</v>
      </c>
      <c r="I124" s="24">
        <f t="shared" si="11"/>
        <v>0</v>
      </c>
      <c r="J124" s="64">
        <f t="shared" si="11"/>
        <v>0</v>
      </c>
      <c r="K124" s="25">
        <f t="shared" si="11"/>
        <v>0</v>
      </c>
      <c r="L124" s="24">
        <f t="shared" si="11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93</v>
      </c>
      <c r="H125" s="23">
        <v>96</v>
      </c>
      <c r="I125" s="24">
        <f t="shared" si="11"/>
        <v>0</v>
      </c>
      <c r="J125" s="64">
        <f t="shared" si="11"/>
        <v>0</v>
      </c>
      <c r="K125" s="25">
        <f t="shared" si="11"/>
        <v>0</v>
      </c>
      <c r="L125" s="24">
        <f t="shared" si="11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93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94</v>
      </c>
      <c r="H127" s="23">
        <v>98</v>
      </c>
      <c r="I127" s="51">
        <f t="shared" ref="I127:L129" si="12">I128</f>
        <v>0</v>
      </c>
      <c r="J127" s="77">
        <f t="shared" si="12"/>
        <v>0</v>
      </c>
      <c r="K127" s="52">
        <f t="shared" si="12"/>
        <v>0</v>
      </c>
      <c r="L127" s="51">
        <f t="shared" si="12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95</v>
      </c>
      <c r="H128" s="23">
        <v>99</v>
      </c>
      <c r="I128" s="24">
        <f t="shared" si="12"/>
        <v>0</v>
      </c>
      <c r="J128" s="64">
        <f t="shared" si="12"/>
        <v>0</v>
      </c>
      <c r="K128" s="25">
        <f t="shared" si="12"/>
        <v>0</v>
      </c>
      <c r="L128" s="24">
        <f t="shared" si="12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94</v>
      </c>
      <c r="H129" s="23">
        <v>100</v>
      </c>
      <c r="I129" s="24">
        <f t="shared" si="12"/>
        <v>0</v>
      </c>
      <c r="J129" s="64">
        <f t="shared" si="12"/>
        <v>0</v>
      </c>
      <c r="K129" s="25">
        <f t="shared" si="12"/>
        <v>0</v>
      </c>
      <c r="L129" s="24">
        <f t="shared" si="12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96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customHeight="1">
      <c r="A131" s="67">
        <v>2</v>
      </c>
      <c r="B131" s="19">
        <v>7</v>
      </c>
      <c r="C131" s="19"/>
      <c r="D131" s="20"/>
      <c r="E131" s="20"/>
      <c r="F131" s="22"/>
      <c r="G131" s="21" t="s">
        <v>97</v>
      </c>
      <c r="H131" s="23">
        <v>102</v>
      </c>
      <c r="I131" s="25">
        <f>SUM(I132+I137+I145)</f>
        <v>5700</v>
      </c>
      <c r="J131" s="64">
        <f>SUM(J132+J137+J145)</f>
        <v>5700</v>
      </c>
      <c r="K131" s="25">
        <f>SUM(K132+K137+K145)</f>
        <v>5465.71</v>
      </c>
      <c r="L131" s="24">
        <f>SUM(L132+L137+L145)</f>
        <v>5465.71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98</v>
      </c>
      <c r="H132" s="23">
        <v>103</v>
      </c>
      <c r="I132" s="25">
        <f t="shared" ref="I132:L133" si="13">I133</f>
        <v>0</v>
      </c>
      <c r="J132" s="64">
        <f t="shared" si="13"/>
        <v>0</v>
      </c>
      <c r="K132" s="25">
        <f t="shared" si="13"/>
        <v>0</v>
      </c>
      <c r="L132" s="24">
        <f t="shared" si="13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98</v>
      </c>
      <c r="H133" s="23">
        <v>104</v>
      </c>
      <c r="I133" s="25">
        <f t="shared" si="13"/>
        <v>0</v>
      </c>
      <c r="J133" s="64">
        <f t="shared" si="13"/>
        <v>0</v>
      </c>
      <c r="K133" s="25">
        <f t="shared" si="13"/>
        <v>0</v>
      </c>
      <c r="L133" s="24">
        <f t="shared" si="13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98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99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100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101</v>
      </c>
      <c r="H137" s="23">
        <v>108</v>
      </c>
      <c r="I137" s="32">
        <f t="shared" ref="I137:L138" si="14">I138</f>
        <v>0</v>
      </c>
      <c r="J137" s="66">
        <f t="shared" si="14"/>
        <v>0</v>
      </c>
      <c r="K137" s="32">
        <f t="shared" si="14"/>
        <v>0</v>
      </c>
      <c r="L137" s="33">
        <f t="shared" si="14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102</v>
      </c>
      <c r="H138" s="23">
        <v>109</v>
      </c>
      <c r="I138" s="25">
        <f t="shared" si="14"/>
        <v>0</v>
      </c>
      <c r="J138" s="64">
        <f t="shared" si="14"/>
        <v>0</v>
      </c>
      <c r="K138" s="25">
        <f t="shared" si="14"/>
        <v>0</v>
      </c>
      <c r="L138" s="24">
        <f t="shared" si="14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102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103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104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105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105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105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106</v>
      </c>
      <c r="H145" s="23">
        <v>116</v>
      </c>
      <c r="I145" s="25">
        <f t="shared" ref="I145:L146" si="15">I146</f>
        <v>5700</v>
      </c>
      <c r="J145" s="64">
        <f t="shared" si="15"/>
        <v>5700</v>
      </c>
      <c r="K145" s="25">
        <f t="shared" si="15"/>
        <v>5465.71</v>
      </c>
      <c r="L145" s="24">
        <f t="shared" si="15"/>
        <v>5465.71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106</v>
      </c>
      <c r="H146" s="23">
        <v>117</v>
      </c>
      <c r="I146" s="52">
        <f t="shared" si="15"/>
        <v>5700</v>
      </c>
      <c r="J146" s="77">
        <f t="shared" si="15"/>
        <v>5700</v>
      </c>
      <c r="K146" s="52">
        <f t="shared" si="15"/>
        <v>5465.71</v>
      </c>
      <c r="L146" s="51">
        <f t="shared" si="15"/>
        <v>5465.71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106</v>
      </c>
      <c r="H147" s="23">
        <v>118</v>
      </c>
      <c r="I147" s="25">
        <f>SUM(I148:I149)</f>
        <v>5700</v>
      </c>
      <c r="J147" s="64">
        <f>SUM(J148:J149)</f>
        <v>5700</v>
      </c>
      <c r="K147" s="25">
        <f>SUM(K148:K149)</f>
        <v>5465.71</v>
      </c>
      <c r="L147" s="24">
        <f>SUM(L148:L149)</f>
        <v>5465.71</v>
      </c>
    </row>
    <row r="148" spans="1:12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107</v>
      </c>
      <c r="H148" s="23">
        <v>119</v>
      </c>
      <c r="I148" s="78">
        <v>5700</v>
      </c>
      <c r="J148" s="78">
        <v>5700</v>
      </c>
      <c r="K148" s="78">
        <v>5465.71</v>
      </c>
      <c r="L148" s="78">
        <v>5465.71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108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109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109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110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110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111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112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241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113</v>
      </c>
      <c r="H157" s="23">
        <v>128</v>
      </c>
      <c r="I157" s="25">
        <f t="shared" ref="I157:L158" si="16">I158</f>
        <v>0</v>
      </c>
      <c r="J157" s="64">
        <f t="shared" si="16"/>
        <v>0</v>
      </c>
      <c r="K157" s="25">
        <f t="shared" si="16"/>
        <v>0</v>
      </c>
      <c r="L157" s="24">
        <f t="shared" si="16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113</v>
      </c>
      <c r="H158" s="23">
        <v>129</v>
      </c>
      <c r="I158" s="25">
        <f t="shared" si="16"/>
        <v>0</v>
      </c>
      <c r="J158" s="64">
        <f t="shared" si="16"/>
        <v>0</v>
      </c>
      <c r="K158" s="25">
        <f t="shared" si="16"/>
        <v>0</v>
      </c>
      <c r="L158" s="24">
        <f t="shared" si="16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113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114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115</v>
      </c>
      <c r="H161" s="23">
        <v>132</v>
      </c>
      <c r="I161" s="25">
        <f t="shared" ref="I161:L163" si="17">I162</f>
        <v>0</v>
      </c>
      <c r="J161" s="64">
        <f t="shared" si="17"/>
        <v>0</v>
      </c>
      <c r="K161" s="25">
        <f t="shared" si="17"/>
        <v>0</v>
      </c>
      <c r="L161" s="24">
        <f t="shared" si="17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116</v>
      </c>
      <c r="H162" s="23">
        <v>133</v>
      </c>
      <c r="I162" s="45">
        <f t="shared" si="17"/>
        <v>0</v>
      </c>
      <c r="J162" s="65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116</v>
      </c>
      <c r="H163" s="23">
        <v>134</v>
      </c>
      <c r="I163" s="25">
        <f t="shared" si="17"/>
        <v>0</v>
      </c>
      <c r="J163" s="64">
        <f t="shared" si="17"/>
        <v>0</v>
      </c>
      <c r="K163" s="25">
        <f t="shared" si="17"/>
        <v>0</v>
      </c>
      <c r="L163" s="24">
        <f t="shared" si="17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116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117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118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119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120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121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122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123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124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125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126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127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customHeight="1">
      <c r="A176" s="19">
        <v>3</v>
      </c>
      <c r="B176" s="21"/>
      <c r="C176" s="19"/>
      <c r="D176" s="20"/>
      <c r="E176" s="20"/>
      <c r="F176" s="22"/>
      <c r="G176" s="72" t="s">
        <v>128</v>
      </c>
      <c r="H176" s="23">
        <v>147</v>
      </c>
      <c r="I176" s="24">
        <f>SUM(I177+I230+I295)</f>
        <v>4900</v>
      </c>
      <c r="J176" s="64">
        <f>SUM(J177+J230+J295)</f>
        <v>4900</v>
      </c>
      <c r="K176" s="25">
        <f>SUM(K177+K230+K295)</f>
        <v>4872.3</v>
      </c>
      <c r="L176" s="24">
        <f>SUM(L177+L230+L295)</f>
        <v>4872.3</v>
      </c>
    </row>
    <row r="177" spans="1:16" ht="34.5" customHeight="1">
      <c r="A177" s="67">
        <v>3</v>
      </c>
      <c r="B177" s="19">
        <v>1</v>
      </c>
      <c r="C177" s="43"/>
      <c r="D177" s="26"/>
      <c r="E177" s="26"/>
      <c r="F177" s="80"/>
      <c r="G177" s="63" t="s">
        <v>129</v>
      </c>
      <c r="H177" s="23">
        <v>148</v>
      </c>
      <c r="I177" s="24">
        <f>SUM(I178+I201+I208+I220+I224)</f>
        <v>4900</v>
      </c>
      <c r="J177" s="44">
        <f>SUM(J178+J201+J208+J220+J224)</f>
        <v>4900</v>
      </c>
      <c r="K177" s="44">
        <f>SUM(K178+K201+K208+K220+K224)</f>
        <v>4872.3</v>
      </c>
      <c r="L177" s="44">
        <f>SUM(L178+L201+L208+L220+L224)</f>
        <v>4872.3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130</v>
      </c>
      <c r="H178" s="23">
        <v>149</v>
      </c>
      <c r="I178" s="44">
        <f>SUM(I179+I182+I187+I193+I198)</f>
        <v>4900</v>
      </c>
      <c r="J178" s="64">
        <f>SUM(J179+J182+J187+J193+J198)</f>
        <v>4900</v>
      </c>
      <c r="K178" s="25">
        <f>SUM(K179+K182+K187+K193+K198)</f>
        <v>4872.3</v>
      </c>
      <c r="L178" s="24">
        <f>SUM(L179+L182+L187+L193+L198)</f>
        <v>4872.3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131</v>
      </c>
      <c r="H179" s="23">
        <v>150</v>
      </c>
      <c r="I179" s="24">
        <f t="shared" ref="I179:L180" si="18">I180</f>
        <v>0</v>
      </c>
      <c r="J179" s="65">
        <f t="shared" si="18"/>
        <v>0</v>
      </c>
      <c r="K179" s="45">
        <f t="shared" si="18"/>
        <v>0</v>
      </c>
      <c r="L179" s="44">
        <f t="shared" si="18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132</v>
      </c>
      <c r="H180" s="23">
        <v>151</v>
      </c>
      <c r="I180" s="44">
        <f t="shared" si="18"/>
        <v>0</v>
      </c>
      <c r="J180" s="24">
        <f t="shared" si="18"/>
        <v>0</v>
      </c>
      <c r="K180" s="24">
        <f t="shared" si="18"/>
        <v>0</v>
      </c>
      <c r="L180" s="24">
        <f t="shared" si="18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132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133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133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134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135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136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137</v>
      </c>
      <c r="H187" s="23">
        <v>158</v>
      </c>
      <c r="I187" s="24">
        <f>I188</f>
        <v>4900</v>
      </c>
      <c r="J187" s="64">
        <f>J188</f>
        <v>4900</v>
      </c>
      <c r="K187" s="25">
        <f>K188</f>
        <v>4872.3</v>
      </c>
      <c r="L187" s="24">
        <f>L188</f>
        <v>4872.3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137</v>
      </c>
      <c r="H188" s="23">
        <v>159</v>
      </c>
      <c r="I188" s="24">
        <f t="shared" ref="I188:P188" si="19">SUM(I189:I192)</f>
        <v>4900</v>
      </c>
      <c r="J188" s="24">
        <f t="shared" si="19"/>
        <v>4900</v>
      </c>
      <c r="K188" s="24">
        <f t="shared" si="19"/>
        <v>4872.3</v>
      </c>
      <c r="L188" s="24">
        <f t="shared" si="19"/>
        <v>4872.3</v>
      </c>
      <c r="M188" s="24">
        <f t="shared" si="19"/>
        <v>0</v>
      </c>
      <c r="N188" s="24">
        <f t="shared" si="19"/>
        <v>0</v>
      </c>
      <c r="O188" s="24">
        <f t="shared" si="19"/>
        <v>0</v>
      </c>
      <c r="P188" s="24">
        <f t="shared" si="19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138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customHeight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139</v>
      </c>
      <c r="H190" s="23">
        <v>161</v>
      </c>
      <c r="I190" s="39">
        <v>2800</v>
      </c>
      <c r="J190" s="41">
        <v>2800</v>
      </c>
      <c r="K190" s="41">
        <v>2772.3</v>
      </c>
      <c r="L190" s="41">
        <v>2772.3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140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customHeight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156" t="s">
        <v>242</v>
      </c>
      <c r="H192" s="23">
        <v>163</v>
      </c>
      <c r="I192" s="157">
        <v>2100</v>
      </c>
      <c r="J192" s="158">
        <v>2100</v>
      </c>
      <c r="K192" s="41">
        <v>2100</v>
      </c>
      <c r="L192" s="41">
        <v>2100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141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141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142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143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144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145</v>
      </c>
      <c r="H198" s="23">
        <v>168</v>
      </c>
      <c r="I198" s="24">
        <f t="shared" ref="I198:L199" si="20">I199</f>
        <v>0</v>
      </c>
      <c r="J198" s="64">
        <f t="shared" si="20"/>
        <v>0</v>
      </c>
      <c r="K198" s="25">
        <f t="shared" si="20"/>
        <v>0</v>
      </c>
      <c r="L198" s="24">
        <f t="shared" si="20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145</v>
      </c>
      <c r="H199" s="23">
        <v>169</v>
      </c>
      <c r="I199" s="25">
        <f t="shared" si="20"/>
        <v>0</v>
      </c>
      <c r="J199" s="25">
        <f t="shared" si="20"/>
        <v>0</v>
      </c>
      <c r="K199" s="25">
        <f t="shared" si="20"/>
        <v>0</v>
      </c>
      <c r="L199" s="25">
        <f t="shared" si="20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145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146</v>
      </c>
      <c r="H201" s="23">
        <v>171</v>
      </c>
      <c r="I201" s="24">
        <f t="shared" ref="I201:L202" si="21">I202</f>
        <v>0</v>
      </c>
      <c r="J201" s="66">
        <f t="shared" si="21"/>
        <v>0</v>
      </c>
      <c r="K201" s="32">
        <f t="shared" si="21"/>
        <v>0</v>
      </c>
      <c r="L201" s="33">
        <f t="shared" si="21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146</v>
      </c>
      <c r="H202" s="23">
        <v>172</v>
      </c>
      <c r="I202" s="44">
        <f t="shared" si="21"/>
        <v>0</v>
      </c>
      <c r="J202" s="64">
        <f t="shared" si="21"/>
        <v>0</v>
      </c>
      <c r="K202" s="25">
        <f t="shared" si="21"/>
        <v>0</v>
      </c>
      <c r="L202" s="24">
        <f t="shared" si="21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146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147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148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149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150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151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152</v>
      </c>
      <c r="H209" s="23">
        <v>179</v>
      </c>
      <c r="I209" s="44">
        <f t="shared" ref="I209:L210" si="22">I210</f>
        <v>0</v>
      </c>
      <c r="J209" s="65">
        <f t="shared" si="22"/>
        <v>0</v>
      </c>
      <c r="K209" s="45">
        <f t="shared" si="22"/>
        <v>0</v>
      </c>
      <c r="L209" s="44">
        <f t="shared" si="22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152</v>
      </c>
      <c r="H210" s="23">
        <v>180</v>
      </c>
      <c r="I210" s="24">
        <f t="shared" si="22"/>
        <v>0</v>
      </c>
      <c r="J210" s="64">
        <f t="shared" si="22"/>
        <v>0</v>
      </c>
      <c r="K210" s="25">
        <f t="shared" si="22"/>
        <v>0</v>
      </c>
      <c r="L210" s="24">
        <f t="shared" si="22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152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153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153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154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155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156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157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158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153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159</v>
      </c>
      <c r="H220" s="23">
        <v>190</v>
      </c>
      <c r="I220" s="44">
        <f t="shared" ref="I220:L222" si="23">I221</f>
        <v>0</v>
      </c>
      <c r="J220" s="65">
        <f t="shared" si="23"/>
        <v>0</v>
      </c>
      <c r="K220" s="45">
        <f t="shared" si="23"/>
        <v>0</v>
      </c>
      <c r="L220" s="45">
        <f t="shared" si="23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159</v>
      </c>
      <c r="H221" s="23">
        <v>191</v>
      </c>
      <c r="I221" s="51">
        <f t="shared" si="23"/>
        <v>0</v>
      </c>
      <c r="J221" s="77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160</v>
      </c>
      <c r="H222" s="23">
        <v>192</v>
      </c>
      <c r="I222" s="24">
        <f t="shared" si="23"/>
        <v>0</v>
      </c>
      <c r="J222" s="64">
        <f t="shared" si="23"/>
        <v>0</v>
      </c>
      <c r="K222" s="25">
        <f t="shared" si="23"/>
        <v>0</v>
      </c>
      <c r="L222" s="25">
        <f t="shared" si="23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160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161</v>
      </c>
      <c r="H224" s="23">
        <v>194</v>
      </c>
      <c r="I224" s="24">
        <f t="shared" ref="I224:L225" si="24">I225</f>
        <v>0</v>
      </c>
      <c r="J224" s="24">
        <f t="shared" si="24"/>
        <v>0</v>
      </c>
      <c r="K224" s="24">
        <f t="shared" si="24"/>
        <v>0</v>
      </c>
      <c r="L224" s="24">
        <f t="shared" si="24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161</v>
      </c>
      <c r="H225" s="23">
        <v>195</v>
      </c>
      <c r="I225" s="24">
        <f t="shared" si="24"/>
        <v>0</v>
      </c>
      <c r="J225" s="24">
        <f t="shared" si="24"/>
        <v>0</v>
      </c>
      <c r="K225" s="24">
        <f t="shared" si="24"/>
        <v>0</v>
      </c>
      <c r="L225" s="24">
        <f t="shared" si="24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161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162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163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164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166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165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166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167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168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168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169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170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171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172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173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174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175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175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176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177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178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178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179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180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181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181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182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183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184</v>
      </c>
      <c r="H253" s="23">
        <v>223</v>
      </c>
      <c r="I253" s="24">
        <f t="shared" ref="I253:L254" si="25">I254</f>
        <v>0</v>
      </c>
      <c r="J253" s="64">
        <f t="shared" si="25"/>
        <v>0</v>
      </c>
      <c r="K253" s="25">
        <f t="shared" si="25"/>
        <v>0</v>
      </c>
      <c r="L253" s="25">
        <f t="shared" si="25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184</v>
      </c>
      <c r="H254" s="23">
        <v>224</v>
      </c>
      <c r="I254" s="25">
        <f t="shared" si="25"/>
        <v>0</v>
      </c>
      <c r="J254" s="64">
        <f t="shared" si="25"/>
        <v>0</v>
      </c>
      <c r="K254" s="25">
        <f t="shared" si="25"/>
        <v>0</v>
      </c>
      <c r="L254" s="25">
        <f t="shared" si="25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184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185</v>
      </c>
      <c r="H256" s="23">
        <v>226</v>
      </c>
      <c r="I256" s="24">
        <f t="shared" ref="I256:L257" si="26">I257</f>
        <v>0</v>
      </c>
      <c r="J256" s="64">
        <f t="shared" si="26"/>
        <v>0</v>
      </c>
      <c r="K256" s="25">
        <f t="shared" si="26"/>
        <v>0</v>
      </c>
      <c r="L256" s="25">
        <f t="shared" si="26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185</v>
      </c>
      <c r="H257" s="23">
        <v>227</v>
      </c>
      <c r="I257" s="24">
        <f t="shared" si="26"/>
        <v>0</v>
      </c>
      <c r="J257" s="64">
        <f t="shared" si="26"/>
        <v>0</v>
      </c>
      <c r="K257" s="25">
        <f t="shared" si="26"/>
        <v>0</v>
      </c>
      <c r="L257" s="25">
        <f t="shared" si="26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185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186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186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187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188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189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190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168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168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191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170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171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172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173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192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193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193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194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195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196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196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197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198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199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199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200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201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202</v>
      </c>
      <c r="H285" s="23">
        <v>255</v>
      </c>
      <c r="I285" s="24">
        <f t="shared" ref="I285:L286" si="27">I286</f>
        <v>0</v>
      </c>
      <c r="J285" s="64">
        <f t="shared" si="27"/>
        <v>0</v>
      </c>
      <c r="K285" s="25">
        <f t="shared" si="27"/>
        <v>0</v>
      </c>
      <c r="L285" s="25">
        <f t="shared" si="27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202</v>
      </c>
      <c r="H286" s="23">
        <v>256</v>
      </c>
      <c r="I286" s="24">
        <f t="shared" si="27"/>
        <v>0</v>
      </c>
      <c r="J286" s="64">
        <f t="shared" si="27"/>
        <v>0</v>
      </c>
      <c r="K286" s="25">
        <f t="shared" si="27"/>
        <v>0</v>
      </c>
      <c r="L286" s="25">
        <f t="shared" si="27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202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185</v>
      </c>
      <c r="H288" s="23">
        <v>258</v>
      </c>
      <c r="I288" s="24">
        <f t="shared" ref="I288:L289" si="28">I289</f>
        <v>0</v>
      </c>
      <c r="J288" s="92">
        <f t="shared" si="28"/>
        <v>0</v>
      </c>
      <c r="K288" s="25">
        <f t="shared" si="28"/>
        <v>0</v>
      </c>
      <c r="L288" s="25">
        <f t="shared" si="28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185</v>
      </c>
      <c r="H289" s="23">
        <v>259</v>
      </c>
      <c r="I289" s="24">
        <f t="shared" si="28"/>
        <v>0</v>
      </c>
      <c r="J289" s="92">
        <f t="shared" si="28"/>
        <v>0</v>
      </c>
      <c r="K289" s="25">
        <f t="shared" si="28"/>
        <v>0</v>
      </c>
      <c r="L289" s="25">
        <f t="shared" si="28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185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186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186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187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188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203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204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190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168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168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191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170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171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172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205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192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206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206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207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208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209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209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210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211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212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212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213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214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215</v>
      </c>
      <c r="H318" s="23">
        <v>288</v>
      </c>
      <c r="I318" s="45">
        <f t="shared" ref="I318:L319" si="29">I319</f>
        <v>0</v>
      </c>
      <c r="J318" s="92">
        <f t="shared" si="29"/>
        <v>0</v>
      </c>
      <c r="K318" s="25">
        <f t="shared" si="29"/>
        <v>0</v>
      </c>
      <c r="L318" s="25">
        <f t="shared" si="29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215</v>
      </c>
      <c r="H319" s="23">
        <v>289</v>
      </c>
      <c r="I319" s="25">
        <f t="shared" si="29"/>
        <v>0</v>
      </c>
      <c r="J319" s="93">
        <f t="shared" si="29"/>
        <v>0</v>
      </c>
      <c r="K319" s="45">
        <f t="shared" si="29"/>
        <v>0</v>
      </c>
      <c r="L319" s="45">
        <f t="shared" si="29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216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185</v>
      </c>
      <c r="H321" s="23">
        <v>291</v>
      </c>
      <c r="I321" s="25">
        <f t="shared" ref="I321:L322" si="30">I322</f>
        <v>0</v>
      </c>
      <c r="J321" s="92">
        <f t="shared" si="30"/>
        <v>0</v>
      </c>
      <c r="K321" s="25">
        <f t="shared" si="30"/>
        <v>0</v>
      </c>
      <c r="L321" s="25">
        <f t="shared" si="30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185</v>
      </c>
      <c r="H322" s="23">
        <v>292</v>
      </c>
      <c r="I322" s="24">
        <f t="shared" si="30"/>
        <v>0</v>
      </c>
      <c r="J322" s="92">
        <f t="shared" si="30"/>
        <v>0</v>
      </c>
      <c r="K322" s="25">
        <f t="shared" si="30"/>
        <v>0</v>
      </c>
      <c r="L322" s="25">
        <f t="shared" si="30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185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217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217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218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219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220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167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167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168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191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170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171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172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173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192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206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206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207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208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209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209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210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211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212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212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213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221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215</v>
      </c>
      <c r="H350" s="23">
        <v>320</v>
      </c>
      <c r="I350" s="24">
        <f t="shared" ref="I350:L351" si="31">I351</f>
        <v>0</v>
      </c>
      <c r="J350" s="64">
        <f t="shared" si="31"/>
        <v>0</v>
      </c>
      <c r="K350" s="25">
        <f t="shared" si="31"/>
        <v>0</v>
      </c>
      <c r="L350" s="25">
        <f t="shared" si="31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215</v>
      </c>
      <c r="H351" s="23">
        <v>321</v>
      </c>
      <c r="I351" s="44">
        <f t="shared" si="31"/>
        <v>0</v>
      </c>
      <c r="J351" s="65">
        <f t="shared" si="31"/>
        <v>0</v>
      </c>
      <c r="K351" s="45">
        <f t="shared" si="31"/>
        <v>0</v>
      </c>
      <c r="L351" s="45">
        <f t="shared" si="31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215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185</v>
      </c>
      <c r="H353" s="23">
        <v>323</v>
      </c>
      <c r="I353" s="24">
        <f t="shared" ref="I353:L354" si="32">I354</f>
        <v>0</v>
      </c>
      <c r="J353" s="64">
        <f t="shared" si="32"/>
        <v>0</v>
      </c>
      <c r="K353" s="25">
        <f t="shared" si="32"/>
        <v>0</v>
      </c>
      <c r="L353" s="25">
        <f t="shared" si="32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185</v>
      </c>
      <c r="H354" s="23">
        <v>324</v>
      </c>
      <c r="I354" s="24">
        <f t="shared" si="32"/>
        <v>0</v>
      </c>
      <c r="J354" s="64">
        <f t="shared" si="32"/>
        <v>0</v>
      </c>
      <c r="K354" s="25">
        <f t="shared" si="32"/>
        <v>0</v>
      </c>
      <c r="L354" s="25">
        <f t="shared" si="32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185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217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217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218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219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222</v>
      </c>
      <c r="H360" s="23">
        <v>330</v>
      </c>
      <c r="I360" s="73">
        <f>SUM(I30+I176)</f>
        <v>609000</v>
      </c>
      <c r="J360" s="73">
        <f>SUM(J30+J176)</f>
        <v>609000</v>
      </c>
      <c r="K360" s="73">
        <f>SUM(K30+K176)</f>
        <v>604454.9</v>
      </c>
      <c r="L360" s="73">
        <f>SUM(L30+L176)</f>
        <v>604454.9</v>
      </c>
    </row>
    <row r="361" spans="1:12" ht="18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232</v>
      </c>
      <c r="H362" s="113"/>
      <c r="I362" s="103"/>
      <c r="J362" s="102"/>
      <c r="K362" s="9" t="s">
        <v>233</v>
      </c>
      <c r="L362" s="103"/>
    </row>
    <row r="363" spans="1:12" ht="18.75" customHeight="1">
      <c r="A363" s="104"/>
      <c r="B363" s="104"/>
      <c r="C363" s="104"/>
      <c r="D363" s="105" t="s">
        <v>223</v>
      </c>
      <c r="E363" s="167"/>
      <c r="F363" s="167"/>
      <c r="G363" s="113"/>
      <c r="H363" s="113"/>
      <c r="I363" s="159" t="s">
        <v>224</v>
      </c>
      <c r="K363" s="210" t="s">
        <v>225</v>
      </c>
      <c r="L363" s="210"/>
    </row>
    <row r="364" spans="1:12" ht="15.75" customHeight="1">
      <c r="I364" s="131"/>
      <c r="K364" s="131"/>
      <c r="L364" s="131"/>
    </row>
    <row r="365" spans="1:12" ht="15.75" customHeight="1">
      <c r="D365" s="9"/>
      <c r="E365" s="9"/>
      <c r="F365" s="15"/>
      <c r="G365" s="9" t="s">
        <v>226</v>
      </c>
      <c r="I365" s="131"/>
      <c r="K365" s="9" t="s">
        <v>243</v>
      </c>
      <c r="L365" s="132"/>
    </row>
    <row r="366" spans="1:12" ht="26.25" customHeight="1">
      <c r="D366" s="214" t="s">
        <v>227</v>
      </c>
      <c r="E366" s="215"/>
      <c r="F366" s="215"/>
      <c r="G366" s="215"/>
      <c r="H366" s="133"/>
      <c r="I366" s="134" t="s">
        <v>224</v>
      </c>
      <c r="K366" s="210" t="s">
        <v>225</v>
      </c>
      <c r="L366" s="210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713A-DAA4-4F18-AA6B-02EE0CE2F4DB}">
  <sheetPr>
    <pageSetUpPr fitToPage="1"/>
  </sheetPr>
  <dimension ref="A1:AJ366"/>
  <sheetViews>
    <sheetView topLeftCell="A35" workbookViewId="0">
      <selection activeCell="R10" sqref="R10"/>
    </sheetView>
  </sheetViews>
  <sheetFormatPr defaultRowHeight="15"/>
  <cols>
    <col min="1" max="4" width="2" style="178" customWidth="1"/>
    <col min="5" max="5" width="2.140625" style="178" customWidth="1"/>
    <col min="6" max="6" width="3.5703125" style="173" customWidth="1"/>
    <col min="7" max="7" width="34.28515625" style="178" customWidth="1"/>
    <col min="8" max="8" width="4.7109375" style="178" customWidth="1"/>
    <col min="9" max="9" width="9" style="178" customWidth="1"/>
    <col min="10" max="10" width="11.7109375" style="178" customWidth="1"/>
    <col min="11" max="11" width="12.42578125" style="178" customWidth="1"/>
    <col min="12" max="12" width="10.140625" style="178" customWidth="1"/>
    <col min="13" max="13" width="0.140625" style="178" hidden="1" customWidth="1"/>
    <col min="14" max="14" width="6.140625" style="178" hidden="1" customWidth="1"/>
    <col min="15" max="15" width="8.85546875" style="178" hidden="1" customWidth="1"/>
    <col min="16" max="16" width="9.140625" style="178" hidden="1" customWidth="1"/>
    <col min="17" max="17" width="11.28515625" style="178" customWidth="1"/>
    <col min="18" max="18" width="34.42578125" style="178" customWidth="1"/>
    <col min="19" max="19" width="9.140625" style="178"/>
    <col min="20" max="256" width="9.140625" style="179"/>
    <col min="257" max="260" width="2" style="179" customWidth="1"/>
    <col min="261" max="261" width="2.140625" style="179" customWidth="1"/>
    <col min="262" max="262" width="3.5703125" style="179" customWidth="1"/>
    <col min="263" max="263" width="34.28515625" style="179" customWidth="1"/>
    <col min="264" max="264" width="4.7109375" style="179" customWidth="1"/>
    <col min="265" max="265" width="9" style="179" customWidth="1"/>
    <col min="266" max="266" width="11.7109375" style="179" customWidth="1"/>
    <col min="267" max="267" width="12.42578125" style="179" customWidth="1"/>
    <col min="268" max="268" width="10.140625" style="179" customWidth="1"/>
    <col min="269" max="272" width="0" style="179" hidden="1" customWidth="1"/>
    <col min="273" max="273" width="11.28515625" style="179" customWidth="1"/>
    <col min="274" max="274" width="34.42578125" style="179" customWidth="1"/>
    <col min="275" max="512" width="9.140625" style="179"/>
    <col min="513" max="516" width="2" style="179" customWidth="1"/>
    <col min="517" max="517" width="2.140625" style="179" customWidth="1"/>
    <col min="518" max="518" width="3.5703125" style="179" customWidth="1"/>
    <col min="519" max="519" width="34.28515625" style="179" customWidth="1"/>
    <col min="520" max="520" width="4.7109375" style="179" customWidth="1"/>
    <col min="521" max="521" width="9" style="179" customWidth="1"/>
    <col min="522" max="522" width="11.7109375" style="179" customWidth="1"/>
    <col min="523" max="523" width="12.42578125" style="179" customWidth="1"/>
    <col min="524" max="524" width="10.140625" style="179" customWidth="1"/>
    <col min="525" max="528" width="0" style="179" hidden="1" customWidth="1"/>
    <col min="529" max="529" width="11.28515625" style="179" customWidth="1"/>
    <col min="530" max="530" width="34.42578125" style="179" customWidth="1"/>
    <col min="531" max="768" width="9.140625" style="179"/>
    <col min="769" max="772" width="2" style="179" customWidth="1"/>
    <col min="773" max="773" width="2.140625" style="179" customWidth="1"/>
    <col min="774" max="774" width="3.5703125" style="179" customWidth="1"/>
    <col min="775" max="775" width="34.28515625" style="179" customWidth="1"/>
    <col min="776" max="776" width="4.7109375" style="179" customWidth="1"/>
    <col min="777" max="777" width="9" style="179" customWidth="1"/>
    <col min="778" max="778" width="11.7109375" style="179" customWidth="1"/>
    <col min="779" max="779" width="12.42578125" style="179" customWidth="1"/>
    <col min="780" max="780" width="10.140625" style="179" customWidth="1"/>
    <col min="781" max="784" width="0" style="179" hidden="1" customWidth="1"/>
    <col min="785" max="785" width="11.28515625" style="179" customWidth="1"/>
    <col min="786" max="786" width="34.42578125" style="179" customWidth="1"/>
    <col min="787" max="1024" width="9.140625" style="179"/>
    <col min="1025" max="1028" width="2" style="179" customWidth="1"/>
    <col min="1029" max="1029" width="2.140625" style="179" customWidth="1"/>
    <col min="1030" max="1030" width="3.5703125" style="179" customWidth="1"/>
    <col min="1031" max="1031" width="34.28515625" style="179" customWidth="1"/>
    <col min="1032" max="1032" width="4.7109375" style="179" customWidth="1"/>
    <col min="1033" max="1033" width="9" style="179" customWidth="1"/>
    <col min="1034" max="1034" width="11.7109375" style="179" customWidth="1"/>
    <col min="1035" max="1035" width="12.42578125" style="179" customWidth="1"/>
    <col min="1036" max="1036" width="10.140625" style="179" customWidth="1"/>
    <col min="1037" max="1040" width="0" style="179" hidden="1" customWidth="1"/>
    <col min="1041" max="1041" width="11.28515625" style="179" customWidth="1"/>
    <col min="1042" max="1042" width="34.42578125" style="179" customWidth="1"/>
    <col min="1043" max="1280" width="9.140625" style="179"/>
    <col min="1281" max="1284" width="2" style="179" customWidth="1"/>
    <col min="1285" max="1285" width="2.140625" style="179" customWidth="1"/>
    <col min="1286" max="1286" width="3.5703125" style="179" customWidth="1"/>
    <col min="1287" max="1287" width="34.28515625" style="179" customWidth="1"/>
    <col min="1288" max="1288" width="4.7109375" style="179" customWidth="1"/>
    <col min="1289" max="1289" width="9" style="179" customWidth="1"/>
    <col min="1290" max="1290" width="11.7109375" style="179" customWidth="1"/>
    <col min="1291" max="1291" width="12.42578125" style="179" customWidth="1"/>
    <col min="1292" max="1292" width="10.140625" style="179" customWidth="1"/>
    <col min="1293" max="1296" width="0" style="179" hidden="1" customWidth="1"/>
    <col min="1297" max="1297" width="11.28515625" style="179" customWidth="1"/>
    <col min="1298" max="1298" width="34.42578125" style="179" customWidth="1"/>
    <col min="1299" max="1536" width="9.140625" style="179"/>
    <col min="1537" max="1540" width="2" style="179" customWidth="1"/>
    <col min="1541" max="1541" width="2.140625" style="179" customWidth="1"/>
    <col min="1542" max="1542" width="3.5703125" style="179" customWidth="1"/>
    <col min="1543" max="1543" width="34.28515625" style="179" customWidth="1"/>
    <col min="1544" max="1544" width="4.7109375" style="179" customWidth="1"/>
    <col min="1545" max="1545" width="9" style="179" customWidth="1"/>
    <col min="1546" max="1546" width="11.7109375" style="179" customWidth="1"/>
    <col min="1547" max="1547" width="12.42578125" style="179" customWidth="1"/>
    <col min="1548" max="1548" width="10.140625" style="179" customWidth="1"/>
    <col min="1549" max="1552" width="0" style="179" hidden="1" customWidth="1"/>
    <col min="1553" max="1553" width="11.28515625" style="179" customWidth="1"/>
    <col min="1554" max="1554" width="34.42578125" style="179" customWidth="1"/>
    <col min="1555" max="1792" width="9.140625" style="179"/>
    <col min="1793" max="1796" width="2" style="179" customWidth="1"/>
    <col min="1797" max="1797" width="2.140625" style="179" customWidth="1"/>
    <col min="1798" max="1798" width="3.5703125" style="179" customWidth="1"/>
    <col min="1799" max="1799" width="34.28515625" style="179" customWidth="1"/>
    <col min="1800" max="1800" width="4.7109375" style="179" customWidth="1"/>
    <col min="1801" max="1801" width="9" style="179" customWidth="1"/>
    <col min="1802" max="1802" width="11.7109375" style="179" customWidth="1"/>
    <col min="1803" max="1803" width="12.42578125" style="179" customWidth="1"/>
    <col min="1804" max="1804" width="10.140625" style="179" customWidth="1"/>
    <col min="1805" max="1808" width="0" style="179" hidden="1" customWidth="1"/>
    <col min="1809" max="1809" width="11.28515625" style="179" customWidth="1"/>
    <col min="1810" max="1810" width="34.42578125" style="179" customWidth="1"/>
    <col min="1811" max="2048" width="9.140625" style="179"/>
    <col min="2049" max="2052" width="2" style="179" customWidth="1"/>
    <col min="2053" max="2053" width="2.140625" style="179" customWidth="1"/>
    <col min="2054" max="2054" width="3.5703125" style="179" customWidth="1"/>
    <col min="2055" max="2055" width="34.28515625" style="179" customWidth="1"/>
    <col min="2056" max="2056" width="4.7109375" style="179" customWidth="1"/>
    <col min="2057" max="2057" width="9" style="179" customWidth="1"/>
    <col min="2058" max="2058" width="11.7109375" style="179" customWidth="1"/>
    <col min="2059" max="2059" width="12.42578125" style="179" customWidth="1"/>
    <col min="2060" max="2060" width="10.140625" style="179" customWidth="1"/>
    <col min="2061" max="2064" width="0" style="179" hidden="1" customWidth="1"/>
    <col min="2065" max="2065" width="11.28515625" style="179" customWidth="1"/>
    <col min="2066" max="2066" width="34.42578125" style="179" customWidth="1"/>
    <col min="2067" max="2304" width="9.140625" style="179"/>
    <col min="2305" max="2308" width="2" style="179" customWidth="1"/>
    <col min="2309" max="2309" width="2.140625" style="179" customWidth="1"/>
    <col min="2310" max="2310" width="3.5703125" style="179" customWidth="1"/>
    <col min="2311" max="2311" width="34.28515625" style="179" customWidth="1"/>
    <col min="2312" max="2312" width="4.7109375" style="179" customWidth="1"/>
    <col min="2313" max="2313" width="9" style="179" customWidth="1"/>
    <col min="2314" max="2314" width="11.7109375" style="179" customWidth="1"/>
    <col min="2315" max="2315" width="12.42578125" style="179" customWidth="1"/>
    <col min="2316" max="2316" width="10.140625" style="179" customWidth="1"/>
    <col min="2317" max="2320" width="0" style="179" hidden="1" customWidth="1"/>
    <col min="2321" max="2321" width="11.28515625" style="179" customWidth="1"/>
    <col min="2322" max="2322" width="34.42578125" style="179" customWidth="1"/>
    <col min="2323" max="2560" width="9.140625" style="179"/>
    <col min="2561" max="2564" width="2" style="179" customWidth="1"/>
    <col min="2565" max="2565" width="2.140625" style="179" customWidth="1"/>
    <col min="2566" max="2566" width="3.5703125" style="179" customWidth="1"/>
    <col min="2567" max="2567" width="34.28515625" style="179" customWidth="1"/>
    <col min="2568" max="2568" width="4.7109375" style="179" customWidth="1"/>
    <col min="2569" max="2569" width="9" style="179" customWidth="1"/>
    <col min="2570" max="2570" width="11.7109375" style="179" customWidth="1"/>
    <col min="2571" max="2571" width="12.42578125" style="179" customWidth="1"/>
    <col min="2572" max="2572" width="10.140625" style="179" customWidth="1"/>
    <col min="2573" max="2576" width="0" style="179" hidden="1" customWidth="1"/>
    <col min="2577" max="2577" width="11.28515625" style="179" customWidth="1"/>
    <col min="2578" max="2578" width="34.42578125" style="179" customWidth="1"/>
    <col min="2579" max="2816" width="9.140625" style="179"/>
    <col min="2817" max="2820" width="2" style="179" customWidth="1"/>
    <col min="2821" max="2821" width="2.140625" style="179" customWidth="1"/>
    <col min="2822" max="2822" width="3.5703125" style="179" customWidth="1"/>
    <col min="2823" max="2823" width="34.28515625" style="179" customWidth="1"/>
    <col min="2824" max="2824" width="4.7109375" style="179" customWidth="1"/>
    <col min="2825" max="2825" width="9" style="179" customWidth="1"/>
    <col min="2826" max="2826" width="11.7109375" style="179" customWidth="1"/>
    <col min="2827" max="2827" width="12.42578125" style="179" customWidth="1"/>
    <col min="2828" max="2828" width="10.140625" style="179" customWidth="1"/>
    <col min="2829" max="2832" width="0" style="179" hidden="1" customWidth="1"/>
    <col min="2833" max="2833" width="11.28515625" style="179" customWidth="1"/>
    <col min="2834" max="2834" width="34.42578125" style="179" customWidth="1"/>
    <col min="2835" max="3072" width="9.140625" style="179"/>
    <col min="3073" max="3076" width="2" style="179" customWidth="1"/>
    <col min="3077" max="3077" width="2.140625" style="179" customWidth="1"/>
    <col min="3078" max="3078" width="3.5703125" style="179" customWidth="1"/>
    <col min="3079" max="3079" width="34.28515625" style="179" customWidth="1"/>
    <col min="3080" max="3080" width="4.7109375" style="179" customWidth="1"/>
    <col min="3081" max="3081" width="9" style="179" customWidth="1"/>
    <col min="3082" max="3082" width="11.7109375" style="179" customWidth="1"/>
    <col min="3083" max="3083" width="12.42578125" style="179" customWidth="1"/>
    <col min="3084" max="3084" width="10.140625" style="179" customWidth="1"/>
    <col min="3085" max="3088" width="0" style="179" hidden="1" customWidth="1"/>
    <col min="3089" max="3089" width="11.28515625" style="179" customWidth="1"/>
    <col min="3090" max="3090" width="34.42578125" style="179" customWidth="1"/>
    <col min="3091" max="3328" width="9.140625" style="179"/>
    <col min="3329" max="3332" width="2" style="179" customWidth="1"/>
    <col min="3333" max="3333" width="2.140625" style="179" customWidth="1"/>
    <col min="3334" max="3334" width="3.5703125" style="179" customWidth="1"/>
    <col min="3335" max="3335" width="34.28515625" style="179" customWidth="1"/>
    <col min="3336" max="3336" width="4.7109375" style="179" customWidth="1"/>
    <col min="3337" max="3337" width="9" style="179" customWidth="1"/>
    <col min="3338" max="3338" width="11.7109375" style="179" customWidth="1"/>
    <col min="3339" max="3339" width="12.42578125" style="179" customWidth="1"/>
    <col min="3340" max="3340" width="10.140625" style="179" customWidth="1"/>
    <col min="3341" max="3344" width="0" style="179" hidden="1" customWidth="1"/>
    <col min="3345" max="3345" width="11.28515625" style="179" customWidth="1"/>
    <col min="3346" max="3346" width="34.42578125" style="179" customWidth="1"/>
    <col min="3347" max="3584" width="9.140625" style="179"/>
    <col min="3585" max="3588" width="2" style="179" customWidth="1"/>
    <col min="3589" max="3589" width="2.140625" style="179" customWidth="1"/>
    <col min="3590" max="3590" width="3.5703125" style="179" customWidth="1"/>
    <col min="3591" max="3591" width="34.28515625" style="179" customWidth="1"/>
    <col min="3592" max="3592" width="4.7109375" style="179" customWidth="1"/>
    <col min="3593" max="3593" width="9" style="179" customWidth="1"/>
    <col min="3594" max="3594" width="11.7109375" style="179" customWidth="1"/>
    <col min="3595" max="3595" width="12.42578125" style="179" customWidth="1"/>
    <col min="3596" max="3596" width="10.140625" style="179" customWidth="1"/>
    <col min="3597" max="3600" width="0" style="179" hidden="1" customWidth="1"/>
    <col min="3601" max="3601" width="11.28515625" style="179" customWidth="1"/>
    <col min="3602" max="3602" width="34.42578125" style="179" customWidth="1"/>
    <col min="3603" max="3840" width="9.140625" style="179"/>
    <col min="3841" max="3844" width="2" style="179" customWidth="1"/>
    <col min="3845" max="3845" width="2.140625" style="179" customWidth="1"/>
    <col min="3846" max="3846" width="3.5703125" style="179" customWidth="1"/>
    <col min="3847" max="3847" width="34.28515625" style="179" customWidth="1"/>
    <col min="3848" max="3848" width="4.7109375" style="179" customWidth="1"/>
    <col min="3849" max="3849" width="9" style="179" customWidth="1"/>
    <col min="3850" max="3850" width="11.7109375" style="179" customWidth="1"/>
    <col min="3851" max="3851" width="12.42578125" style="179" customWidth="1"/>
    <col min="3852" max="3852" width="10.140625" style="179" customWidth="1"/>
    <col min="3853" max="3856" width="0" style="179" hidden="1" customWidth="1"/>
    <col min="3857" max="3857" width="11.28515625" style="179" customWidth="1"/>
    <col min="3858" max="3858" width="34.42578125" style="179" customWidth="1"/>
    <col min="3859" max="4096" width="9.140625" style="179"/>
    <col min="4097" max="4100" width="2" style="179" customWidth="1"/>
    <col min="4101" max="4101" width="2.140625" style="179" customWidth="1"/>
    <col min="4102" max="4102" width="3.5703125" style="179" customWidth="1"/>
    <col min="4103" max="4103" width="34.28515625" style="179" customWidth="1"/>
    <col min="4104" max="4104" width="4.7109375" style="179" customWidth="1"/>
    <col min="4105" max="4105" width="9" style="179" customWidth="1"/>
    <col min="4106" max="4106" width="11.7109375" style="179" customWidth="1"/>
    <col min="4107" max="4107" width="12.42578125" style="179" customWidth="1"/>
    <col min="4108" max="4108" width="10.140625" style="179" customWidth="1"/>
    <col min="4109" max="4112" width="0" style="179" hidden="1" customWidth="1"/>
    <col min="4113" max="4113" width="11.28515625" style="179" customWidth="1"/>
    <col min="4114" max="4114" width="34.42578125" style="179" customWidth="1"/>
    <col min="4115" max="4352" width="9.140625" style="179"/>
    <col min="4353" max="4356" width="2" style="179" customWidth="1"/>
    <col min="4357" max="4357" width="2.140625" style="179" customWidth="1"/>
    <col min="4358" max="4358" width="3.5703125" style="179" customWidth="1"/>
    <col min="4359" max="4359" width="34.28515625" style="179" customWidth="1"/>
    <col min="4360" max="4360" width="4.7109375" style="179" customWidth="1"/>
    <col min="4361" max="4361" width="9" style="179" customWidth="1"/>
    <col min="4362" max="4362" width="11.7109375" style="179" customWidth="1"/>
    <col min="4363" max="4363" width="12.42578125" style="179" customWidth="1"/>
    <col min="4364" max="4364" width="10.140625" style="179" customWidth="1"/>
    <col min="4365" max="4368" width="0" style="179" hidden="1" customWidth="1"/>
    <col min="4369" max="4369" width="11.28515625" style="179" customWidth="1"/>
    <col min="4370" max="4370" width="34.42578125" style="179" customWidth="1"/>
    <col min="4371" max="4608" width="9.140625" style="179"/>
    <col min="4609" max="4612" width="2" style="179" customWidth="1"/>
    <col min="4613" max="4613" width="2.140625" style="179" customWidth="1"/>
    <col min="4614" max="4614" width="3.5703125" style="179" customWidth="1"/>
    <col min="4615" max="4615" width="34.28515625" style="179" customWidth="1"/>
    <col min="4616" max="4616" width="4.7109375" style="179" customWidth="1"/>
    <col min="4617" max="4617" width="9" style="179" customWidth="1"/>
    <col min="4618" max="4618" width="11.7109375" style="179" customWidth="1"/>
    <col min="4619" max="4619" width="12.42578125" style="179" customWidth="1"/>
    <col min="4620" max="4620" width="10.140625" style="179" customWidth="1"/>
    <col min="4621" max="4624" width="0" style="179" hidden="1" customWidth="1"/>
    <col min="4625" max="4625" width="11.28515625" style="179" customWidth="1"/>
    <col min="4626" max="4626" width="34.42578125" style="179" customWidth="1"/>
    <col min="4627" max="4864" width="9.140625" style="179"/>
    <col min="4865" max="4868" width="2" style="179" customWidth="1"/>
    <col min="4869" max="4869" width="2.140625" style="179" customWidth="1"/>
    <col min="4870" max="4870" width="3.5703125" style="179" customWidth="1"/>
    <col min="4871" max="4871" width="34.28515625" style="179" customWidth="1"/>
    <col min="4872" max="4872" width="4.7109375" style="179" customWidth="1"/>
    <col min="4873" max="4873" width="9" style="179" customWidth="1"/>
    <col min="4874" max="4874" width="11.7109375" style="179" customWidth="1"/>
    <col min="4875" max="4875" width="12.42578125" style="179" customWidth="1"/>
    <col min="4876" max="4876" width="10.140625" style="179" customWidth="1"/>
    <col min="4877" max="4880" width="0" style="179" hidden="1" customWidth="1"/>
    <col min="4881" max="4881" width="11.28515625" style="179" customWidth="1"/>
    <col min="4882" max="4882" width="34.42578125" style="179" customWidth="1"/>
    <col min="4883" max="5120" width="9.140625" style="179"/>
    <col min="5121" max="5124" width="2" style="179" customWidth="1"/>
    <col min="5125" max="5125" width="2.140625" style="179" customWidth="1"/>
    <col min="5126" max="5126" width="3.5703125" style="179" customWidth="1"/>
    <col min="5127" max="5127" width="34.28515625" style="179" customWidth="1"/>
    <col min="5128" max="5128" width="4.7109375" style="179" customWidth="1"/>
    <col min="5129" max="5129" width="9" style="179" customWidth="1"/>
    <col min="5130" max="5130" width="11.7109375" style="179" customWidth="1"/>
    <col min="5131" max="5131" width="12.42578125" style="179" customWidth="1"/>
    <col min="5132" max="5132" width="10.140625" style="179" customWidth="1"/>
    <col min="5133" max="5136" width="0" style="179" hidden="1" customWidth="1"/>
    <col min="5137" max="5137" width="11.28515625" style="179" customWidth="1"/>
    <col min="5138" max="5138" width="34.42578125" style="179" customWidth="1"/>
    <col min="5139" max="5376" width="9.140625" style="179"/>
    <col min="5377" max="5380" width="2" style="179" customWidth="1"/>
    <col min="5381" max="5381" width="2.140625" style="179" customWidth="1"/>
    <col min="5382" max="5382" width="3.5703125" style="179" customWidth="1"/>
    <col min="5383" max="5383" width="34.28515625" style="179" customWidth="1"/>
    <col min="5384" max="5384" width="4.7109375" style="179" customWidth="1"/>
    <col min="5385" max="5385" width="9" style="179" customWidth="1"/>
    <col min="5386" max="5386" width="11.7109375" style="179" customWidth="1"/>
    <col min="5387" max="5387" width="12.42578125" style="179" customWidth="1"/>
    <col min="5388" max="5388" width="10.140625" style="179" customWidth="1"/>
    <col min="5389" max="5392" width="0" style="179" hidden="1" customWidth="1"/>
    <col min="5393" max="5393" width="11.28515625" style="179" customWidth="1"/>
    <col min="5394" max="5394" width="34.42578125" style="179" customWidth="1"/>
    <col min="5395" max="5632" width="9.140625" style="179"/>
    <col min="5633" max="5636" width="2" style="179" customWidth="1"/>
    <col min="5637" max="5637" width="2.140625" style="179" customWidth="1"/>
    <col min="5638" max="5638" width="3.5703125" style="179" customWidth="1"/>
    <col min="5639" max="5639" width="34.28515625" style="179" customWidth="1"/>
    <col min="5640" max="5640" width="4.7109375" style="179" customWidth="1"/>
    <col min="5641" max="5641" width="9" style="179" customWidth="1"/>
    <col min="5642" max="5642" width="11.7109375" style="179" customWidth="1"/>
    <col min="5643" max="5643" width="12.42578125" style="179" customWidth="1"/>
    <col min="5644" max="5644" width="10.140625" style="179" customWidth="1"/>
    <col min="5645" max="5648" width="0" style="179" hidden="1" customWidth="1"/>
    <col min="5649" max="5649" width="11.28515625" style="179" customWidth="1"/>
    <col min="5650" max="5650" width="34.42578125" style="179" customWidth="1"/>
    <col min="5651" max="5888" width="9.140625" style="179"/>
    <col min="5889" max="5892" width="2" style="179" customWidth="1"/>
    <col min="5893" max="5893" width="2.140625" style="179" customWidth="1"/>
    <col min="5894" max="5894" width="3.5703125" style="179" customWidth="1"/>
    <col min="5895" max="5895" width="34.28515625" style="179" customWidth="1"/>
    <col min="5896" max="5896" width="4.7109375" style="179" customWidth="1"/>
    <col min="5897" max="5897" width="9" style="179" customWidth="1"/>
    <col min="5898" max="5898" width="11.7109375" style="179" customWidth="1"/>
    <col min="5899" max="5899" width="12.42578125" style="179" customWidth="1"/>
    <col min="5900" max="5900" width="10.140625" style="179" customWidth="1"/>
    <col min="5901" max="5904" width="0" style="179" hidden="1" customWidth="1"/>
    <col min="5905" max="5905" width="11.28515625" style="179" customWidth="1"/>
    <col min="5906" max="5906" width="34.42578125" style="179" customWidth="1"/>
    <col min="5907" max="6144" width="9.140625" style="179"/>
    <col min="6145" max="6148" width="2" style="179" customWidth="1"/>
    <col min="6149" max="6149" width="2.140625" style="179" customWidth="1"/>
    <col min="6150" max="6150" width="3.5703125" style="179" customWidth="1"/>
    <col min="6151" max="6151" width="34.28515625" style="179" customWidth="1"/>
    <col min="6152" max="6152" width="4.7109375" style="179" customWidth="1"/>
    <col min="6153" max="6153" width="9" style="179" customWidth="1"/>
    <col min="6154" max="6154" width="11.7109375" style="179" customWidth="1"/>
    <col min="6155" max="6155" width="12.42578125" style="179" customWidth="1"/>
    <col min="6156" max="6156" width="10.140625" style="179" customWidth="1"/>
    <col min="6157" max="6160" width="0" style="179" hidden="1" customWidth="1"/>
    <col min="6161" max="6161" width="11.28515625" style="179" customWidth="1"/>
    <col min="6162" max="6162" width="34.42578125" style="179" customWidth="1"/>
    <col min="6163" max="6400" width="9.140625" style="179"/>
    <col min="6401" max="6404" width="2" style="179" customWidth="1"/>
    <col min="6405" max="6405" width="2.140625" style="179" customWidth="1"/>
    <col min="6406" max="6406" width="3.5703125" style="179" customWidth="1"/>
    <col min="6407" max="6407" width="34.28515625" style="179" customWidth="1"/>
    <col min="6408" max="6408" width="4.7109375" style="179" customWidth="1"/>
    <col min="6409" max="6409" width="9" style="179" customWidth="1"/>
    <col min="6410" max="6410" width="11.7109375" style="179" customWidth="1"/>
    <col min="6411" max="6411" width="12.42578125" style="179" customWidth="1"/>
    <col min="6412" max="6412" width="10.140625" style="179" customWidth="1"/>
    <col min="6413" max="6416" width="0" style="179" hidden="1" customWidth="1"/>
    <col min="6417" max="6417" width="11.28515625" style="179" customWidth="1"/>
    <col min="6418" max="6418" width="34.42578125" style="179" customWidth="1"/>
    <col min="6419" max="6656" width="9.140625" style="179"/>
    <col min="6657" max="6660" width="2" style="179" customWidth="1"/>
    <col min="6661" max="6661" width="2.140625" style="179" customWidth="1"/>
    <col min="6662" max="6662" width="3.5703125" style="179" customWidth="1"/>
    <col min="6663" max="6663" width="34.28515625" style="179" customWidth="1"/>
    <col min="6664" max="6664" width="4.7109375" style="179" customWidth="1"/>
    <col min="6665" max="6665" width="9" style="179" customWidth="1"/>
    <col min="6666" max="6666" width="11.7109375" style="179" customWidth="1"/>
    <col min="6667" max="6667" width="12.42578125" style="179" customWidth="1"/>
    <col min="6668" max="6668" width="10.140625" style="179" customWidth="1"/>
    <col min="6669" max="6672" width="0" style="179" hidden="1" customWidth="1"/>
    <col min="6673" max="6673" width="11.28515625" style="179" customWidth="1"/>
    <col min="6674" max="6674" width="34.42578125" style="179" customWidth="1"/>
    <col min="6675" max="6912" width="9.140625" style="179"/>
    <col min="6913" max="6916" width="2" style="179" customWidth="1"/>
    <col min="6917" max="6917" width="2.140625" style="179" customWidth="1"/>
    <col min="6918" max="6918" width="3.5703125" style="179" customWidth="1"/>
    <col min="6919" max="6919" width="34.28515625" style="179" customWidth="1"/>
    <col min="6920" max="6920" width="4.7109375" style="179" customWidth="1"/>
    <col min="6921" max="6921" width="9" style="179" customWidth="1"/>
    <col min="6922" max="6922" width="11.7109375" style="179" customWidth="1"/>
    <col min="6923" max="6923" width="12.42578125" style="179" customWidth="1"/>
    <col min="6924" max="6924" width="10.140625" style="179" customWidth="1"/>
    <col min="6925" max="6928" width="0" style="179" hidden="1" customWidth="1"/>
    <col min="6929" max="6929" width="11.28515625" style="179" customWidth="1"/>
    <col min="6930" max="6930" width="34.42578125" style="179" customWidth="1"/>
    <col min="6931" max="7168" width="9.140625" style="179"/>
    <col min="7169" max="7172" width="2" style="179" customWidth="1"/>
    <col min="7173" max="7173" width="2.140625" style="179" customWidth="1"/>
    <col min="7174" max="7174" width="3.5703125" style="179" customWidth="1"/>
    <col min="7175" max="7175" width="34.28515625" style="179" customWidth="1"/>
    <col min="7176" max="7176" width="4.7109375" style="179" customWidth="1"/>
    <col min="7177" max="7177" width="9" style="179" customWidth="1"/>
    <col min="7178" max="7178" width="11.7109375" style="179" customWidth="1"/>
    <col min="7179" max="7179" width="12.42578125" style="179" customWidth="1"/>
    <col min="7180" max="7180" width="10.140625" style="179" customWidth="1"/>
    <col min="7181" max="7184" width="0" style="179" hidden="1" customWidth="1"/>
    <col min="7185" max="7185" width="11.28515625" style="179" customWidth="1"/>
    <col min="7186" max="7186" width="34.42578125" style="179" customWidth="1"/>
    <col min="7187" max="7424" width="9.140625" style="179"/>
    <col min="7425" max="7428" width="2" style="179" customWidth="1"/>
    <col min="7429" max="7429" width="2.140625" style="179" customWidth="1"/>
    <col min="7430" max="7430" width="3.5703125" style="179" customWidth="1"/>
    <col min="7431" max="7431" width="34.28515625" style="179" customWidth="1"/>
    <col min="7432" max="7432" width="4.7109375" style="179" customWidth="1"/>
    <col min="7433" max="7433" width="9" style="179" customWidth="1"/>
    <col min="7434" max="7434" width="11.7109375" style="179" customWidth="1"/>
    <col min="7435" max="7435" width="12.42578125" style="179" customWidth="1"/>
    <col min="7436" max="7436" width="10.140625" style="179" customWidth="1"/>
    <col min="7437" max="7440" width="0" style="179" hidden="1" customWidth="1"/>
    <col min="7441" max="7441" width="11.28515625" style="179" customWidth="1"/>
    <col min="7442" max="7442" width="34.42578125" style="179" customWidth="1"/>
    <col min="7443" max="7680" width="9.140625" style="179"/>
    <col min="7681" max="7684" width="2" style="179" customWidth="1"/>
    <col min="7685" max="7685" width="2.140625" style="179" customWidth="1"/>
    <col min="7686" max="7686" width="3.5703125" style="179" customWidth="1"/>
    <col min="7687" max="7687" width="34.28515625" style="179" customWidth="1"/>
    <col min="7688" max="7688" width="4.7109375" style="179" customWidth="1"/>
    <col min="7689" max="7689" width="9" style="179" customWidth="1"/>
    <col min="7690" max="7690" width="11.7109375" style="179" customWidth="1"/>
    <col min="7691" max="7691" width="12.42578125" style="179" customWidth="1"/>
    <col min="7692" max="7692" width="10.140625" style="179" customWidth="1"/>
    <col min="7693" max="7696" width="0" style="179" hidden="1" customWidth="1"/>
    <col min="7697" max="7697" width="11.28515625" style="179" customWidth="1"/>
    <col min="7698" max="7698" width="34.42578125" style="179" customWidth="1"/>
    <col min="7699" max="7936" width="9.140625" style="179"/>
    <col min="7937" max="7940" width="2" style="179" customWidth="1"/>
    <col min="7941" max="7941" width="2.140625" style="179" customWidth="1"/>
    <col min="7942" max="7942" width="3.5703125" style="179" customWidth="1"/>
    <col min="7943" max="7943" width="34.28515625" style="179" customWidth="1"/>
    <col min="7944" max="7944" width="4.7109375" style="179" customWidth="1"/>
    <col min="7945" max="7945" width="9" style="179" customWidth="1"/>
    <col min="7946" max="7946" width="11.7109375" style="179" customWidth="1"/>
    <col min="7947" max="7947" width="12.42578125" style="179" customWidth="1"/>
    <col min="7948" max="7948" width="10.140625" style="179" customWidth="1"/>
    <col min="7949" max="7952" width="0" style="179" hidden="1" customWidth="1"/>
    <col min="7953" max="7953" width="11.28515625" style="179" customWidth="1"/>
    <col min="7954" max="7954" width="34.42578125" style="179" customWidth="1"/>
    <col min="7955" max="8192" width="9.140625" style="179"/>
    <col min="8193" max="8196" width="2" style="179" customWidth="1"/>
    <col min="8197" max="8197" width="2.140625" style="179" customWidth="1"/>
    <col min="8198" max="8198" width="3.5703125" style="179" customWidth="1"/>
    <col min="8199" max="8199" width="34.28515625" style="179" customWidth="1"/>
    <col min="8200" max="8200" width="4.7109375" style="179" customWidth="1"/>
    <col min="8201" max="8201" width="9" style="179" customWidth="1"/>
    <col min="8202" max="8202" width="11.7109375" style="179" customWidth="1"/>
    <col min="8203" max="8203" width="12.42578125" style="179" customWidth="1"/>
    <col min="8204" max="8204" width="10.140625" style="179" customWidth="1"/>
    <col min="8205" max="8208" width="0" style="179" hidden="1" customWidth="1"/>
    <col min="8209" max="8209" width="11.28515625" style="179" customWidth="1"/>
    <col min="8210" max="8210" width="34.42578125" style="179" customWidth="1"/>
    <col min="8211" max="8448" width="9.140625" style="179"/>
    <col min="8449" max="8452" width="2" style="179" customWidth="1"/>
    <col min="8453" max="8453" width="2.140625" style="179" customWidth="1"/>
    <col min="8454" max="8454" width="3.5703125" style="179" customWidth="1"/>
    <col min="8455" max="8455" width="34.28515625" style="179" customWidth="1"/>
    <col min="8456" max="8456" width="4.7109375" style="179" customWidth="1"/>
    <col min="8457" max="8457" width="9" style="179" customWidth="1"/>
    <col min="8458" max="8458" width="11.7109375" style="179" customWidth="1"/>
    <col min="8459" max="8459" width="12.42578125" style="179" customWidth="1"/>
    <col min="8460" max="8460" width="10.140625" style="179" customWidth="1"/>
    <col min="8461" max="8464" width="0" style="179" hidden="1" customWidth="1"/>
    <col min="8465" max="8465" width="11.28515625" style="179" customWidth="1"/>
    <col min="8466" max="8466" width="34.42578125" style="179" customWidth="1"/>
    <col min="8467" max="8704" width="9.140625" style="179"/>
    <col min="8705" max="8708" width="2" style="179" customWidth="1"/>
    <col min="8709" max="8709" width="2.140625" style="179" customWidth="1"/>
    <col min="8710" max="8710" width="3.5703125" style="179" customWidth="1"/>
    <col min="8711" max="8711" width="34.28515625" style="179" customWidth="1"/>
    <col min="8712" max="8712" width="4.7109375" style="179" customWidth="1"/>
    <col min="8713" max="8713" width="9" style="179" customWidth="1"/>
    <col min="8714" max="8714" width="11.7109375" style="179" customWidth="1"/>
    <col min="8715" max="8715" width="12.42578125" style="179" customWidth="1"/>
    <col min="8716" max="8716" width="10.140625" style="179" customWidth="1"/>
    <col min="8717" max="8720" width="0" style="179" hidden="1" customWidth="1"/>
    <col min="8721" max="8721" width="11.28515625" style="179" customWidth="1"/>
    <col min="8722" max="8722" width="34.42578125" style="179" customWidth="1"/>
    <col min="8723" max="8960" width="9.140625" style="179"/>
    <col min="8961" max="8964" width="2" style="179" customWidth="1"/>
    <col min="8965" max="8965" width="2.140625" style="179" customWidth="1"/>
    <col min="8966" max="8966" width="3.5703125" style="179" customWidth="1"/>
    <col min="8967" max="8967" width="34.28515625" style="179" customWidth="1"/>
    <col min="8968" max="8968" width="4.7109375" style="179" customWidth="1"/>
    <col min="8969" max="8969" width="9" style="179" customWidth="1"/>
    <col min="8970" max="8970" width="11.7109375" style="179" customWidth="1"/>
    <col min="8971" max="8971" width="12.42578125" style="179" customWidth="1"/>
    <col min="8972" max="8972" width="10.140625" style="179" customWidth="1"/>
    <col min="8973" max="8976" width="0" style="179" hidden="1" customWidth="1"/>
    <col min="8977" max="8977" width="11.28515625" style="179" customWidth="1"/>
    <col min="8978" max="8978" width="34.42578125" style="179" customWidth="1"/>
    <col min="8979" max="9216" width="9.140625" style="179"/>
    <col min="9217" max="9220" width="2" style="179" customWidth="1"/>
    <col min="9221" max="9221" width="2.140625" style="179" customWidth="1"/>
    <col min="9222" max="9222" width="3.5703125" style="179" customWidth="1"/>
    <col min="9223" max="9223" width="34.28515625" style="179" customWidth="1"/>
    <col min="9224" max="9224" width="4.7109375" style="179" customWidth="1"/>
    <col min="9225" max="9225" width="9" style="179" customWidth="1"/>
    <col min="9226" max="9226" width="11.7109375" style="179" customWidth="1"/>
    <col min="9227" max="9227" width="12.42578125" style="179" customWidth="1"/>
    <col min="9228" max="9228" width="10.140625" style="179" customWidth="1"/>
    <col min="9229" max="9232" width="0" style="179" hidden="1" customWidth="1"/>
    <col min="9233" max="9233" width="11.28515625" style="179" customWidth="1"/>
    <col min="9234" max="9234" width="34.42578125" style="179" customWidth="1"/>
    <col min="9235" max="9472" width="9.140625" style="179"/>
    <col min="9473" max="9476" width="2" style="179" customWidth="1"/>
    <col min="9477" max="9477" width="2.140625" style="179" customWidth="1"/>
    <col min="9478" max="9478" width="3.5703125" style="179" customWidth="1"/>
    <col min="9479" max="9479" width="34.28515625" style="179" customWidth="1"/>
    <col min="9480" max="9480" width="4.7109375" style="179" customWidth="1"/>
    <col min="9481" max="9481" width="9" style="179" customWidth="1"/>
    <col min="9482" max="9482" width="11.7109375" style="179" customWidth="1"/>
    <col min="9483" max="9483" width="12.42578125" style="179" customWidth="1"/>
    <col min="9484" max="9484" width="10.140625" style="179" customWidth="1"/>
    <col min="9485" max="9488" width="0" style="179" hidden="1" customWidth="1"/>
    <col min="9489" max="9489" width="11.28515625" style="179" customWidth="1"/>
    <col min="9490" max="9490" width="34.42578125" style="179" customWidth="1"/>
    <col min="9491" max="9728" width="9.140625" style="179"/>
    <col min="9729" max="9732" width="2" style="179" customWidth="1"/>
    <col min="9733" max="9733" width="2.140625" style="179" customWidth="1"/>
    <col min="9734" max="9734" width="3.5703125" style="179" customWidth="1"/>
    <col min="9735" max="9735" width="34.28515625" style="179" customWidth="1"/>
    <col min="9736" max="9736" width="4.7109375" style="179" customWidth="1"/>
    <col min="9737" max="9737" width="9" style="179" customWidth="1"/>
    <col min="9738" max="9738" width="11.7109375" style="179" customWidth="1"/>
    <col min="9739" max="9739" width="12.42578125" style="179" customWidth="1"/>
    <col min="9740" max="9740" width="10.140625" style="179" customWidth="1"/>
    <col min="9741" max="9744" width="0" style="179" hidden="1" customWidth="1"/>
    <col min="9745" max="9745" width="11.28515625" style="179" customWidth="1"/>
    <col min="9746" max="9746" width="34.42578125" style="179" customWidth="1"/>
    <col min="9747" max="9984" width="9.140625" style="179"/>
    <col min="9985" max="9988" width="2" style="179" customWidth="1"/>
    <col min="9989" max="9989" width="2.140625" style="179" customWidth="1"/>
    <col min="9990" max="9990" width="3.5703125" style="179" customWidth="1"/>
    <col min="9991" max="9991" width="34.28515625" style="179" customWidth="1"/>
    <col min="9992" max="9992" width="4.7109375" style="179" customWidth="1"/>
    <col min="9993" max="9993" width="9" style="179" customWidth="1"/>
    <col min="9994" max="9994" width="11.7109375" style="179" customWidth="1"/>
    <col min="9995" max="9995" width="12.42578125" style="179" customWidth="1"/>
    <col min="9996" max="9996" width="10.140625" style="179" customWidth="1"/>
    <col min="9997" max="10000" width="0" style="179" hidden="1" customWidth="1"/>
    <col min="10001" max="10001" width="11.28515625" style="179" customWidth="1"/>
    <col min="10002" max="10002" width="34.42578125" style="179" customWidth="1"/>
    <col min="10003" max="10240" width="9.140625" style="179"/>
    <col min="10241" max="10244" width="2" style="179" customWidth="1"/>
    <col min="10245" max="10245" width="2.140625" style="179" customWidth="1"/>
    <col min="10246" max="10246" width="3.5703125" style="179" customWidth="1"/>
    <col min="10247" max="10247" width="34.28515625" style="179" customWidth="1"/>
    <col min="10248" max="10248" width="4.7109375" style="179" customWidth="1"/>
    <col min="10249" max="10249" width="9" style="179" customWidth="1"/>
    <col min="10250" max="10250" width="11.7109375" style="179" customWidth="1"/>
    <col min="10251" max="10251" width="12.42578125" style="179" customWidth="1"/>
    <col min="10252" max="10252" width="10.140625" style="179" customWidth="1"/>
    <col min="10253" max="10256" width="0" style="179" hidden="1" customWidth="1"/>
    <col min="10257" max="10257" width="11.28515625" style="179" customWidth="1"/>
    <col min="10258" max="10258" width="34.42578125" style="179" customWidth="1"/>
    <col min="10259" max="10496" width="9.140625" style="179"/>
    <col min="10497" max="10500" width="2" style="179" customWidth="1"/>
    <col min="10501" max="10501" width="2.140625" style="179" customWidth="1"/>
    <col min="10502" max="10502" width="3.5703125" style="179" customWidth="1"/>
    <col min="10503" max="10503" width="34.28515625" style="179" customWidth="1"/>
    <col min="10504" max="10504" width="4.7109375" style="179" customWidth="1"/>
    <col min="10505" max="10505" width="9" style="179" customWidth="1"/>
    <col min="10506" max="10506" width="11.7109375" style="179" customWidth="1"/>
    <col min="10507" max="10507" width="12.42578125" style="179" customWidth="1"/>
    <col min="10508" max="10508" width="10.140625" style="179" customWidth="1"/>
    <col min="10509" max="10512" width="0" style="179" hidden="1" customWidth="1"/>
    <col min="10513" max="10513" width="11.28515625" style="179" customWidth="1"/>
    <col min="10514" max="10514" width="34.42578125" style="179" customWidth="1"/>
    <col min="10515" max="10752" width="9.140625" style="179"/>
    <col min="10753" max="10756" width="2" style="179" customWidth="1"/>
    <col min="10757" max="10757" width="2.140625" style="179" customWidth="1"/>
    <col min="10758" max="10758" width="3.5703125" style="179" customWidth="1"/>
    <col min="10759" max="10759" width="34.28515625" style="179" customWidth="1"/>
    <col min="10760" max="10760" width="4.7109375" style="179" customWidth="1"/>
    <col min="10761" max="10761" width="9" style="179" customWidth="1"/>
    <col min="10762" max="10762" width="11.7109375" style="179" customWidth="1"/>
    <col min="10763" max="10763" width="12.42578125" style="179" customWidth="1"/>
    <col min="10764" max="10764" width="10.140625" style="179" customWidth="1"/>
    <col min="10765" max="10768" width="0" style="179" hidden="1" customWidth="1"/>
    <col min="10769" max="10769" width="11.28515625" style="179" customWidth="1"/>
    <col min="10770" max="10770" width="34.42578125" style="179" customWidth="1"/>
    <col min="10771" max="11008" width="9.140625" style="179"/>
    <col min="11009" max="11012" width="2" style="179" customWidth="1"/>
    <col min="11013" max="11013" width="2.140625" style="179" customWidth="1"/>
    <col min="11014" max="11014" width="3.5703125" style="179" customWidth="1"/>
    <col min="11015" max="11015" width="34.28515625" style="179" customWidth="1"/>
    <col min="11016" max="11016" width="4.7109375" style="179" customWidth="1"/>
    <col min="11017" max="11017" width="9" style="179" customWidth="1"/>
    <col min="11018" max="11018" width="11.7109375" style="179" customWidth="1"/>
    <col min="11019" max="11019" width="12.42578125" style="179" customWidth="1"/>
    <col min="11020" max="11020" width="10.140625" style="179" customWidth="1"/>
    <col min="11021" max="11024" width="0" style="179" hidden="1" customWidth="1"/>
    <col min="11025" max="11025" width="11.28515625" style="179" customWidth="1"/>
    <col min="11026" max="11026" width="34.42578125" style="179" customWidth="1"/>
    <col min="11027" max="11264" width="9.140625" style="179"/>
    <col min="11265" max="11268" width="2" style="179" customWidth="1"/>
    <col min="11269" max="11269" width="2.140625" style="179" customWidth="1"/>
    <col min="11270" max="11270" width="3.5703125" style="179" customWidth="1"/>
    <col min="11271" max="11271" width="34.28515625" style="179" customWidth="1"/>
    <col min="11272" max="11272" width="4.7109375" style="179" customWidth="1"/>
    <col min="11273" max="11273" width="9" style="179" customWidth="1"/>
    <col min="11274" max="11274" width="11.7109375" style="179" customWidth="1"/>
    <col min="11275" max="11275" width="12.42578125" style="179" customWidth="1"/>
    <col min="11276" max="11276" width="10.140625" style="179" customWidth="1"/>
    <col min="11277" max="11280" width="0" style="179" hidden="1" customWidth="1"/>
    <col min="11281" max="11281" width="11.28515625" style="179" customWidth="1"/>
    <col min="11282" max="11282" width="34.42578125" style="179" customWidth="1"/>
    <col min="11283" max="11520" width="9.140625" style="179"/>
    <col min="11521" max="11524" width="2" style="179" customWidth="1"/>
    <col min="11525" max="11525" width="2.140625" style="179" customWidth="1"/>
    <col min="11526" max="11526" width="3.5703125" style="179" customWidth="1"/>
    <col min="11527" max="11527" width="34.28515625" style="179" customWidth="1"/>
    <col min="11528" max="11528" width="4.7109375" style="179" customWidth="1"/>
    <col min="11529" max="11529" width="9" style="179" customWidth="1"/>
    <col min="11530" max="11530" width="11.7109375" style="179" customWidth="1"/>
    <col min="11531" max="11531" width="12.42578125" style="179" customWidth="1"/>
    <col min="11532" max="11532" width="10.140625" style="179" customWidth="1"/>
    <col min="11533" max="11536" width="0" style="179" hidden="1" customWidth="1"/>
    <col min="11537" max="11537" width="11.28515625" style="179" customWidth="1"/>
    <col min="11538" max="11538" width="34.42578125" style="179" customWidth="1"/>
    <col min="11539" max="11776" width="9.140625" style="179"/>
    <col min="11777" max="11780" width="2" style="179" customWidth="1"/>
    <col min="11781" max="11781" width="2.140625" style="179" customWidth="1"/>
    <col min="11782" max="11782" width="3.5703125" style="179" customWidth="1"/>
    <col min="11783" max="11783" width="34.28515625" style="179" customWidth="1"/>
    <col min="11784" max="11784" width="4.7109375" style="179" customWidth="1"/>
    <col min="11785" max="11785" width="9" style="179" customWidth="1"/>
    <col min="11786" max="11786" width="11.7109375" style="179" customWidth="1"/>
    <col min="11787" max="11787" width="12.42578125" style="179" customWidth="1"/>
    <col min="11788" max="11788" width="10.140625" style="179" customWidth="1"/>
    <col min="11789" max="11792" width="0" style="179" hidden="1" customWidth="1"/>
    <col min="11793" max="11793" width="11.28515625" style="179" customWidth="1"/>
    <col min="11794" max="11794" width="34.42578125" style="179" customWidth="1"/>
    <col min="11795" max="12032" width="9.140625" style="179"/>
    <col min="12033" max="12036" width="2" style="179" customWidth="1"/>
    <col min="12037" max="12037" width="2.140625" style="179" customWidth="1"/>
    <col min="12038" max="12038" width="3.5703125" style="179" customWidth="1"/>
    <col min="12039" max="12039" width="34.28515625" style="179" customWidth="1"/>
    <col min="12040" max="12040" width="4.7109375" style="179" customWidth="1"/>
    <col min="12041" max="12041" width="9" style="179" customWidth="1"/>
    <col min="12042" max="12042" width="11.7109375" style="179" customWidth="1"/>
    <col min="12043" max="12043" width="12.42578125" style="179" customWidth="1"/>
    <col min="12044" max="12044" width="10.140625" style="179" customWidth="1"/>
    <col min="12045" max="12048" width="0" style="179" hidden="1" customWidth="1"/>
    <col min="12049" max="12049" width="11.28515625" style="179" customWidth="1"/>
    <col min="12050" max="12050" width="34.42578125" style="179" customWidth="1"/>
    <col min="12051" max="12288" width="9.140625" style="179"/>
    <col min="12289" max="12292" width="2" style="179" customWidth="1"/>
    <col min="12293" max="12293" width="2.140625" style="179" customWidth="1"/>
    <col min="12294" max="12294" width="3.5703125" style="179" customWidth="1"/>
    <col min="12295" max="12295" width="34.28515625" style="179" customWidth="1"/>
    <col min="12296" max="12296" width="4.7109375" style="179" customWidth="1"/>
    <col min="12297" max="12297" width="9" style="179" customWidth="1"/>
    <col min="12298" max="12298" width="11.7109375" style="179" customWidth="1"/>
    <col min="12299" max="12299" width="12.42578125" style="179" customWidth="1"/>
    <col min="12300" max="12300" width="10.140625" style="179" customWidth="1"/>
    <col min="12301" max="12304" width="0" style="179" hidden="1" customWidth="1"/>
    <col min="12305" max="12305" width="11.28515625" style="179" customWidth="1"/>
    <col min="12306" max="12306" width="34.42578125" style="179" customWidth="1"/>
    <col min="12307" max="12544" width="9.140625" style="179"/>
    <col min="12545" max="12548" width="2" style="179" customWidth="1"/>
    <col min="12549" max="12549" width="2.140625" style="179" customWidth="1"/>
    <col min="12550" max="12550" width="3.5703125" style="179" customWidth="1"/>
    <col min="12551" max="12551" width="34.28515625" style="179" customWidth="1"/>
    <col min="12552" max="12552" width="4.7109375" style="179" customWidth="1"/>
    <col min="12553" max="12553" width="9" style="179" customWidth="1"/>
    <col min="12554" max="12554" width="11.7109375" style="179" customWidth="1"/>
    <col min="12555" max="12555" width="12.42578125" style="179" customWidth="1"/>
    <col min="12556" max="12556" width="10.140625" style="179" customWidth="1"/>
    <col min="12557" max="12560" width="0" style="179" hidden="1" customWidth="1"/>
    <col min="12561" max="12561" width="11.28515625" style="179" customWidth="1"/>
    <col min="12562" max="12562" width="34.42578125" style="179" customWidth="1"/>
    <col min="12563" max="12800" width="9.140625" style="179"/>
    <col min="12801" max="12804" width="2" style="179" customWidth="1"/>
    <col min="12805" max="12805" width="2.140625" style="179" customWidth="1"/>
    <col min="12806" max="12806" width="3.5703125" style="179" customWidth="1"/>
    <col min="12807" max="12807" width="34.28515625" style="179" customWidth="1"/>
    <col min="12808" max="12808" width="4.7109375" style="179" customWidth="1"/>
    <col min="12809" max="12809" width="9" style="179" customWidth="1"/>
    <col min="12810" max="12810" width="11.7109375" style="179" customWidth="1"/>
    <col min="12811" max="12811" width="12.42578125" style="179" customWidth="1"/>
    <col min="12812" max="12812" width="10.140625" style="179" customWidth="1"/>
    <col min="12813" max="12816" width="0" style="179" hidden="1" customWidth="1"/>
    <col min="12817" max="12817" width="11.28515625" style="179" customWidth="1"/>
    <col min="12818" max="12818" width="34.42578125" style="179" customWidth="1"/>
    <col min="12819" max="13056" width="9.140625" style="179"/>
    <col min="13057" max="13060" width="2" style="179" customWidth="1"/>
    <col min="13061" max="13061" width="2.140625" style="179" customWidth="1"/>
    <col min="13062" max="13062" width="3.5703125" style="179" customWidth="1"/>
    <col min="13063" max="13063" width="34.28515625" style="179" customWidth="1"/>
    <col min="13064" max="13064" width="4.7109375" style="179" customWidth="1"/>
    <col min="13065" max="13065" width="9" style="179" customWidth="1"/>
    <col min="13066" max="13066" width="11.7109375" style="179" customWidth="1"/>
    <col min="13067" max="13067" width="12.42578125" style="179" customWidth="1"/>
    <col min="13068" max="13068" width="10.140625" style="179" customWidth="1"/>
    <col min="13069" max="13072" width="0" style="179" hidden="1" customWidth="1"/>
    <col min="13073" max="13073" width="11.28515625" style="179" customWidth="1"/>
    <col min="13074" max="13074" width="34.42578125" style="179" customWidth="1"/>
    <col min="13075" max="13312" width="9.140625" style="179"/>
    <col min="13313" max="13316" width="2" style="179" customWidth="1"/>
    <col min="13317" max="13317" width="2.140625" style="179" customWidth="1"/>
    <col min="13318" max="13318" width="3.5703125" style="179" customWidth="1"/>
    <col min="13319" max="13319" width="34.28515625" style="179" customWidth="1"/>
    <col min="13320" max="13320" width="4.7109375" style="179" customWidth="1"/>
    <col min="13321" max="13321" width="9" style="179" customWidth="1"/>
    <col min="13322" max="13322" width="11.7109375" style="179" customWidth="1"/>
    <col min="13323" max="13323" width="12.42578125" style="179" customWidth="1"/>
    <col min="13324" max="13324" width="10.140625" style="179" customWidth="1"/>
    <col min="13325" max="13328" width="0" style="179" hidden="1" customWidth="1"/>
    <col min="13329" max="13329" width="11.28515625" style="179" customWidth="1"/>
    <col min="13330" max="13330" width="34.42578125" style="179" customWidth="1"/>
    <col min="13331" max="13568" width="9.140625" style="179"/>
    <col min="13569" max="13572" width="2" style="179" customWidth="1"/>
    <col min="13573" max="13573" width="2.140625" style="179" customWidth="1"/>
    <col min="13574" max="13574" width="3.5703125" style="179" customWidth="1"/>
    <col min="13575" max="13575" width="34.28515625" style="179" customWidth="1"/>
    <col min="13576" max="13576" width="4.7109375" style="179" customWidth="1"/>
    <col min="13577" max="13577" width="9" style="179" customWidth="1"/>
    <col min="13578" max="13578" width="11.7109375" style="179" customWidth="1"/>
    <col min="13579" max="13579" width="12.42578125" style="179" customWidth="1"/>
    <col min="13580" max="13580" width="10.140625" style="179" customWidth="1"/>
    <col min="13581" max="13584" width="0" style="179" hidden="1" customWidth="1"/>
    <col min="13585" max="13585" width="11.28515625" style="179" customWidth="1"/>
    <col min="13586" max="13586" width="34.42578125" style="179" customWidth="1"/>
    <col min="13587" max="13824" width="9.140625" style="179"/>
    <col min="13825" max="13828" width="2" style="179" customWidth="1"/>
    <col min="13829" max="13829" width="2.140625" style="179" customWidth="1"/>
    <col min="13830" max="13830" width="3.5703125" style="179" customWidth="1"/>
    <col min="13831" max="13831" width="34.28515625" style="179" customWidth="1"/>
    <col min="13832" max="13832" width="4.7109375" style="179" customWidth="1"/>
    <col min="13833" max="13833" width="9" style="179" customWidth="1"/>
    <col min="13834" max="13834" width="11.7109375" style="179" customWidth="1"/>
    <col min="13835" max="13835" width="12.42578125" style="179" customWidth="1"/>
    <col min="13836" max="13836" width="10.140625" style="179" customWidth="1"/>
    <col min="13837" max="13840" width="0" style="179" hidden="1" customWidth="1"/>
    <col min="13841" max="13841" width="11.28515625" style="179" customWidth="1"/>
    <col min="13842" max="13842" width="34.42578125" style="179" customWidth="1"/>
    <col min="13843" max="14080" width="9.140625" style="179"/>
    <col min="14081" max="14084" width="2" style="179" customWidth="1"/>
    <col min="14085" max="14085" width="2.140625" style="179" customWidth="1"/>
    <col min="14086" max="14086" width="3.5703125" style="179" customWidth="1"/>
    <col min="14087" max="14087" width="34.28515625" style="179" customWidth="1"/>
    <col min="14088" max="14088" width="4.7109375" style="179" customWidth="1"/>
    <col min="14089" max="14089" width="9" style="179" customWidth="1"/>
    <col min="14090" max="14090" width="11.7109375" style="179" customWidth="1"/>
    <col min="14091" max="14091" width="12.42578125" style="179" customWidth="1"/>
    <col min="14092" max="14092" width="10.140625" style="179" customWidth="1"/>
    <col min="14093" max="14096" width="0" style="179" hidden="1" customWidth="1"/>
    <col min="14097" max="14097" width="11.28515625" style="179" customWidth="1"/>
    <col min="14098" max="14098" width="34.42578125" style="179" customWidth="1"/>
    <col min="14099" max="14336" width="9.140625" style="179"/>
    <col min="14337" max="14340" width="2" style="179" customWidth="1"/>
    <col min="14341" max="14341" width="2.140625" style="179" customWidth="1"/>
    <col min="14342" max="14342" width="3.5703125" style="179" customWidth="1"/>
    <col min="14343" max="14343" width="34.28515625" style="179" customWidth="1"/>
    <col min="14344" max="14344" width="4.7109375" style="179" customWidth="1"/>
    <col min="14345" max="14345" width="9" style="179" customWidth="1"/>
    <col min="14346" max="14346" width="11.7109375" style="179" customWidth="1"/>
    <col min="14347" max="14347" width="12.42578125" style="179" customWidth="1"/>
    <col min="14348" max="14348" width="10.140625" style="179" customWidth="1"/>
    <col min="14349" max="14352" width="0" style="179" hidden="1" customWidth="1"/>
    <col min="14353" max="14353" width="11.28515625" style="179" customWidth="1"/>
    <col min="14354" max="14354" width="34.42578125" style="179" customWidth="1"/>
    <col min="14355" max="14592" width="9.140625" style="179"/>
    <col min="14593" max="14596" width="2" style="179" customWidth="1"/>
    <col min="14597" max="14597" width="2.140625" style="179" customWidth="1"/>
    <col min="14598" max="14598" width="3.5703125" style="179" customWidth="1"/>
    <col min="14599" max="14599" width="34.28515625" style="179" customWidth="1"/>
    <col min="14600" max="14600" width="4.7109375" style="179" customWidth="1"/>
    <col min="14601" max="14601" width="9" style="179" customWidth="1"/>
    <col min="14602" max="14602" width="11.7109375" style="179" customWidth="1"/>
    <col min="14603" max="14603" width="12.42578125" style="179" customWidth="1"/>
    <col min="14604" max="14604" width="10.140625" style="179" customWidth="1"/>
    <col min="14605" max="14608" width="0" style="179" hidden="1" customWidth="1"/>
    <col min="14609" max="14609" width="11.28515625" style="179" customWidth="1"/>
    <col min="14610" max="14610" width="34.42578125" style="179" customWidth="1"/>
    <col min="14611" max="14848" width="9.140625" style="179"/>
    <col min="14849" max="14852" width="2" style="179" customWidth="1"/>
    <col min="14853" max="14853" width="2.140625" style="179" customWidth="1"/>
    <col min="14854" max="14854" width="3.5703125" style="179" customWidth="1"/>
    <col min="14855" max="14855" width="34.28515625" style="179" customWidth="1"/>
    <col min="14856" max="14856" width="4.7109375" style="179" customWidth="1"/>
    <col min="14857" max="14857" width="9" style="179" customWidth="1"/>
    <col min="14858" max="14858" width="11.7109375" style="179" customWidth="1"/>
    <col min="14859" max="14859" width="12.42578125" style="179" customWidth="1"/>
    <col min="14860" max="14860" width="10.140625" style="179" customWidth="1"/>
    <col min="14861" max="14864" width="0" style="179" hidden="1" customWidth="1"/>
    <col min="14865" max="14865" width="11.28515625" style="179" customWidth="1"/>
    <col min="14866" max="14866" width="34.42578125" style="179" customWidth="1"/>
    <col min="14867" max="15104" width="9.140625" style="179"/>
    <col min="15105" max="15108" width="2" style="179" customWidth="1"/>
    <col min="15109" max="15109" width="2.140625" style="179" customWidth="1"/>
    <col min="15110" max="15110" width="3.5703125" style="179" customWidth="1"/>
    <col min="15111" max="15111" width="34.28515625" style="179" customWidth="1"/>
    <col min="15112" max="15112" width="4.7109375" style="179" customWidth="1"/>
    <col min="15113" max="15113" width="9" style="179" customWidth="1"/>
    <col min="15114" max="15114" width="11.7109375" style="179" customWidth="1"/>
    <col min="15115" max="15115" width="12.42578125" style="179" customWidth="1"/>
    <col min="15116" max="15116" width="10.140625" style="179" customWidth="1"/>
    <col min="15117" max="15120" width="0" style="179" hidden="1" customWidth="1"/>
    <col min="15121" max="15121" width="11.28515625" style="179" customWidth="1"/>
    <col min="15122" max="15122" width="34.42578125" style="179" customWidth="1"/>
    <col min="15123" max="15360" width="9.140625" style="179"/>
    <col min="15361" max="15364" width="2" style="179" customWidth="1"/>
    <col min="15365" max="15365" width="2.140625" style="179" customWidth="1"/>
    <col min="15366" max="15366" width="3.5703125" style="179" customWidth="1"/>
    <col min="15367" max="15367" width="34.28515625" style="179" customWidth="1"/>
    <col min="15368" max="15368" width="4.7109375" style="179" customWidth="1"/>
    <col min="15369" max="15369" width="9" style="179" customWidth="1"/>
    <col min="15370" max="15370" width="11.7109375" style="179" customWidth="1"/>
    <col min="15371" max="15371" width="12.42578125" style="179" customWidth="1"/>
    <col min="15372" max="15372" width="10.140625" style="179" customWidth="1"/>
    <col min="15373" max="15376" width="0" style="179" hidden="1" customWidth="1"/>
    <col min="15377" max="15377" width="11.28515625" style="179" customWidth="1"/>
    <col min="15378" max="15378" width="34.42578125" style="179" customWidth="1"/>
    <col min="15379" max="15616" width="9.140625" style="179"/>
    <col min="15617" max="15620" width="2" style="179" customWidth="1"/>
    <col min="15621" max="15621" width="2.140625" style="179" customWidth="1"/>
    <col min="15622" max="15622" width="3.5703125" style="179" customWidth="1"/>
    <col min="15623" max="15623" width="34.28515625" style="179" customWidth="1"/>
    <col min="15624" max="15624" width="4.7109375" style="179" customWidth="1"/>
    <col min="15625" max="15625" width="9" style="179" customWidth="1"/>
    <col min="15626" max="15626" width="11.7109375" style="179" customWidth="1"/>
    <col min="15627" max="15627" width="12.42578125" style="179" customWidth="1"/>
    <col min="15628" max="15628" width="10.140625" style="179" customWidth="1"/>
    <col min="15629" max="15632" width="0" style="179" hidden="1" customWidth="1"/>
    <col min="15633" max="15633" width="11.28515625" style="179" customWidth="1"/>
    <col min="15634" max="15634" width="34.42578125" style="179" customWidth="1"/>
    <col min="15635" max="15872" width="9.140625" style="179"/>
    <col min="15873" max="15876" width="2" style="179" customWidth="1"/>
    <col min="15877" max="15877" width="2.140625" style="179" customWidth="1"/>
    <col min="15878" max="15878" width="3.5703125" style="179" customWidth="1"/>
    <col min="15879" max="15879" width="34.28515625" style="179" customWidth="1"/>
    <col min="15880" max="15880" width="4.7109375" style="179" customWidth="1"/>
    <col min="15881" max="15881" width="9" style="179" customWidth="1"/>
    <col min="15882" max="15882" width="11.7109375" style="179" customWidth="1"/>
    <col min="15883" max="15883" width="12.42578125" style="179" customWidth="1"/>
    <col min="15884" max="15884" width="10.140625" style="179" customWidth="1"/>
    <col min="15885" max="15888" width="0" style="179" hidden="1" customWidth="1"/>
    <col min="15889" max="15889" width="11.28515625" style="179" customWidth="1"/>
    <col min="15890" max="15890" width="34.42578125" style="179" customWidth="1"/>
    <col min="15891" max="16128" width="9.140625" style="179"/>
    <col min="16129" max="16132" width="2" style="179" customWidth="1"/>
    <col min="16133" max="16133" width="2.140625" style="179" customWidth="1"/>
    <col min="16134" max="16134" width="3.5703125" style="179" customWidth="1"/>
    <col min="16135" max="16135" width="34.28515625" style="179" customWidth="1"/>
    <col min="16136" max="16136" width="4.7109375" style="179" customWidth="1"/>
    <col min="16137" max="16137" width="9" style="179" customWidth="1"/>
    <col min="16138" max="16138" width="11.7109375" style="179" customWidth="1"/>
    <col min="16139" max="16139" width="12.42578125" style="179" customWidth="1"/>
    <col min="16140" max="16140" width="10.140625" style="179" customWidth="1"/>
    <col min="16141" max="16144" width="0" style="179" hidden="1" customWidth="1"/>
    <col min="16145" max="16145" width="11.28515625" style="179" customWidth="1"/>
    <col min="16146" max="16146" width="34.42578125" style="179" customWidth="1"/>
    <col min="16147" max="16384" width="9.140625" style="179"/>
  </cols>
  <sheetData>
    <row r="1" spans="1:36" ht="15" customHeight="1">
      <c r="G1" s="117"/>
      <c r="H1" s="118"/>
      <c r="I1" s="1"/>
      <c r="J1" s="176" t="s">
        <v>0</v>
      </c>
      <c r="K1" s="176"/>
      <c r="L1" s="176"/>
      <c r="M1" s="106"/>
      <c r="N1" s="176"/>
      <c r="O1" s="176"/>
      <c r="P1" s="176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6" ht="14.25" customHeight="1">
      <c r="H2" s="118"/>
      <c r="I2" s="179"/>
      <c r="J2" s="176" t="s">
        <v>1</v>
      </c>
      <c r="K2" s="176"/>
      <c r="L2" s="176"/>
      <c r="M2" s="106"/>
      <c r="N2" s="176"/>
      <c r="O2" s="176"/>
      <c r="P2" s="176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6" ht="13.5" customHeight="1">
      <c r="H3" s="2"/>
      <c r="I3" s="118"/>
      <c r="J3" s="176" t="s">
        <v>2</v>
      </c>
      <c r="K3" s="176"/>
      <c r="L3" s="176"/>
      <c r="M3" s="106"/>
      <c r="N3" s="176"/>
      <c r="O3" s="176"/>
      <c r="P3" s="176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6" ht="14.25" customHeight="1">
      <c r="G4" s="119" t="s">
        <v>3</v>
      </c>
      <c r="H4" s="118"/>
      <c r="I4" s="179"/>
      <c r="J4" s="176" t="s">
        <v>4</v>
      </c>
      <c r="K4" s="176"/>
      <c r="L4" s="176"/>
      <c r="M4" s="106"/>
      <c r="N4" s="107"/>
      <c r="O4" s="107"/>
      <c r="P4" s="176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6" ht="12" customHeight="1">
      <c r="H5" s="3"/>
      <c r="I5" s="179"/>
      <c r="J5" s="176" t="s">
        <v>235</v>
      </c>
      <c r="K5" s="176"/>
      <c r="L5" s="176"/>
      <c r="M5" s="106"/>
      <c r="N5" s="176"/>
      <c r="O5" s="176"/>
      <c r="P5" s="176"/>
      <c r="Q5" s="176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6" ht="25.5" customHeight="1">
      <c r="G6" s="191" t="s">
        <v>247</v>
      </c>
      <c r="H6" s="176"/>
      <c r="I6" s="176"/>
      <c r="J6" s="127"/>
      <c r="K6" s="127"/>
      <c r="L6" s="180"/>
      <c r="M6" s="106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6" ht="18.75" customHeight="1">
      <c r="A7" s="202" t="s">
        <v>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06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6" ht="14.25" customHeight="1">
      <c r="A8" s="171"/>
      <c r="B8" s="172"/>
      <c r="C8" s="172"/>
      <c r="D8" s="172"/>
      <c r="E8" s="172"/>
      <c r="F8" s="172"/>
      <c r="G8" s="204" t="s">
        <v>6</v>
      </c>
      <c r="H8" s="204"/>
      <c r="I8" s="204"/>
      <c r="J8" s="204"/>
      <c r="K8" s="204"/>
      <c r="L8" s="172"/>
      <c r="M8" s="106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6" ht="16.5" customHeight="1">
      <c r="A9" s="205" t="s">
        <v>237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6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6" ht="15.75" customHeight="1">
      <c r="G10" s="206" t="s">
        <v>234</v>
      </c>
      <c r="H10" s="206"/>
      <c r="I10" s="206"/>
      <c r="J10" s="206"/>
      <c r="K10" s="206"/>
      <c r="M10" s="106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6" ht="12" customHeight="1">
      <c r="G11" s="207" t="s">
        <v>7</v>
      </c>
      <c r="H11" s="207"/>
      <c r="I11" s="207"/>
      <c r="J11" s="207"/>
      <c r="K11" s="207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6" ht="9" customHeight="1"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</row>
    <row r="13" spans="1:36" ht="12" customHeight="1">
      <c r="B13" s="205" t="s">
        <v>8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6" ht="12" customHeight="1"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6" ht="12.75" customHeight="1">
      <c r="G15" s="206" t="s">
        <v>238</v>
      </c>
      <c r="H15" s="206"/>
      <c r="I15" s="206"/>
      <c r="J15" s="206"/>
      <c r="K15" s="206"/>
    </row>
    <row r="16" spans="1:36" ht="11.25" customHeight="1">
      <c r="G16" s="211" t="s">
        <v>9</v>
      </c>
      <c r="H16" s="211"/>
      <c r="I16" s="211"/>
      <c r="J16" s="211"/>
      <c r="K16" s="211"/>
    </row>
    <row r="17" spans="1:17" ht="15" customHeight="1">
      <c r="B17" s="179"/>
      <c r="C17" s="179"/>
      <c r="D17" s="179"/>
      <c r="E17" s="212" t="s">
        <v>10</v>
      </c>
      <c r="F17" s="212"/>
      <c r="G17" s="212"/>
      <c r="H17" s="212"/>
      <c r="I17" s="212"/>
      <c r="J17" s="212"/>
      <c r="K17" s="212"/>
      <c r="L17" s="179"/>
    </row>
    <row r="18" spans="1:17" ht="12" customHeight="1">
      <c r="A18" s="213" t="s">
        <v>11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108"/>
    </row>
    <row r="19" spans="1:17" ht="12" customHeight="1">
      <c r="F19" s="178"/>
      <c r="J19" s="120"/>
      <c r="K19" s="128"/>
      <c r="L19" s="121" t="s">
        <v>12</v>
      </c>
      <c r="M19" s="108"/>
    </row>
    <row r="20" spans="1:17" ht="11.25" customHeight="1">
      <c r="F20" s="178"/>
      <c r="J20" s="4" t="s">
        <v>13</v>
      </c>
      <c r="K20" s="2"/>
      <c r="L20" s="5"/>
      <c r="M20" s="108"/>
    </row>
    <row r="21" spans="1:17" ht="12" customHeight="1">
      <c r="E21" s="176"/>
      <c r="F21" s="174"/>
      <c r="I21" s="6"/>
      <c r="J21" s="6"/>
      <c r="K21" s="7" t="s">
        <v>14</v>
      </c>
      <c r="L21" s="5"/>
      <c r="M21" s="108"/>
    </row>
    <row r="22" spans="1:17" ht="14.25" customHeight="1">
      <c r="A22" s="208" t="s">
        <v>239</v>
      </c>
      <c r="B22" s="208"/>
      <c r="C22" s="208"/>
      <c r="D22" s="208"/>
      <c r="E22" s="208"/>
      <c r="F22" s="208"/>
      <c r="G22" s="208"/>
      <c r="H22" s="208"/>
      <c r="I22" s="208"/>
      <c r="K22" s="7" t="s">
        <v>15</v>
      </c>
      <c r="L22" s="8" t="s">
        <v>16</v>
      </c>
      <c r="M22" s="108"/>
    </row>
    <row r="23" spans="1:17" ht="43.5" customHeight="1">
      <c r="A23" s="208" t="s">
        <v>17</v>
      </c>
      <c r="B23" s="208"/>
      <c r="C23" s="208"/>
      <c r="D23" s="208"/>
      <c r="E23" s="208"/>
      <c r="F23" s="208"/>
      <c r="G23" s="208"/>
      <c r="H23" s="208"/>
      <c r="I23" s="208"/>
      <c r="J23" s="177" t="s">
        <v>18</v>
      </c>
      <c r="K23" s="10" t="s">
        <v>19</v>
      </c>
      <c r="L23" s="5"/>
      <c r="M23" s="108"/>
    </row>
    <row r="24" spans="1:17" ht="12.75" customHeight="1">
      <c r="F24" s="178"/>
      <c r="G24" s="11" t="s">
        <v>20</v>
      </c>
      <c r="H24" s="12" t="s">
        <v>228</v>
      </c>
      <c r="I24" s="13"/>
      <c r="J24" s="14"/>
      <c r="K24" s="5"/>
      <c r="L24" s="5"/>
      <c r="M24" s="108"/>
    </row>
    <row r="25" spans="1:17" ht="13.5" customHeight="1">
      <c r="F25" s="178"/>
      <c r="G25" s="216" t="s">
        <v>21</v>
      </c>
      <c r="H25" s="216"/>
      <c r="I25" s="114" t="s">
        <v>22</v>
      </c>
      <c r="J25" s="115" t="s">
        <v>23</v>
      </c>
      <c r="K25" s="116" t="s">
        <v>23</v>
      </c>
      <c r="L25" s="116" t="s">
        <v>23</v>
      </c>
      <c r="M25" s="108"/>
    </row>
    <row r="26" spans="1:17">
      <c r="A26" s="209" t="s">
        <v>246</v>
      </c>
      <c r="B26" s="209"/>
      <c r="C26" s="209"/>
      <c r="D26" s="209"/>
      <c r="E26" s="209"/>
      <c r="F26" s="209"/>
      <c r="G26" s="209"/>
      <c r="H26" s="209"/>
      <c r="I26" s="209"/>
      <c r="J26" s="15"/>
      <c r="K26" s="129"/>
      <c r="L26" s="16" t="s">
        <v>24</v>
      </c>
      <c r="M26" s="109"/>
    </row>
    <row r="27" spans="1:17" ht="24" customHeight="1">
      <c r="A27" s="220" t="s">
        <v>25</v>
      </c>
      <c r="B27" s="221"/>
      <c r="C27" s="221"/>
      <c r="D27" s="221"/>
      <c r="E27" s="221"/>
      <c r="F27" s="221"/>
      <c r="G27" s="224" t="s">
        <v>26</v>
      </c>
      <c r="H27" s="226" t="s">
        <v>27</v>
      </c>
      <c r="I27" s="228" t="s">
        <v>28</v>
      </c>
      <c r="J27" s="229"/>
      <c r="K27" s="230" t="s">
        <v>29</v>
      </c>
      <c r="L27" s="232" t="s">
        <v>30</v>
      </c>
      <c r="M27" s="109"/>
    </row>
    <row r="28" spans="1:17" ht="46.5" customHeight="1">
      <c r="A28" s="222"/>
      <c r="B28" s="223"/>
      <c r="C28" s="223"/>
      <c r="D28" s="223"/>
      <c r="E28" s="223"/>
      <c r="F28" s="223"/>
      <c r="G28" s="225"/>
      <c r="H28" s="227"/>
      <c r="I28" s="17" t="s">
        <v>31</v>
      </c>
      <c r="J28" s="18" t="s">
        <v>32</v>
      </c>
      <c r="K28" s="231"/>
      <c r="L28" s="233"/>
    </row>
    <row r="29" spans="1:17" ht="11.25" customHeight="1">
      <c r="A29" s="217" t="s">
        <v>19</v>
      </c>
      <c r="B29" s="218"/>
      <c r="C29" s="218"/>
      <c r="D29" s="218"/>
      <c r="E29" s="218"/>
      <c r="F29" s="219"/>
      <c r="G29" s="122">
        <v>2</v>
      </c>
      <c r="H29" s="123">
        <v>3</v>
      </c>
      <c r="I29" s="124" t="s">
        <v>33</v>
      </c>
      <c r="J29" s="125" t="s">
        <v>34</v>
      </c>
      <c r="K29" s="126">
        <v>6</v>
      </c>
      <c r="L29" s="126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35</v>
      </c>
      <c r="H30" s="23">
        <v>1</v>
      </c>
      <c r="I30" s="24">
        <f>SUM(I31+I42+I61+I82+I89+I109+I131+I150+I160)</f>
        <v>597000</v>
      </c>
      <c r="J30" s="24">
        <f>SUM(J31+J42+J61+J82+J89+J109+J131+J150+J160)</f>
        <v>597000</v>
      </c>
      <c r="K30" s="25">
        <f>SUM(K31+K42+K61+K82+K89+K109+K131+K150+K160)</f>
        <v>592482.6</v>
      </c>
      <c r="L30" s="24">
        <f>SUM(L31+L42+L61+L82+L89+L109+L131+L150+L160)</f>
        <v>592482.6</v>
      </c>
    </row>
    <row r="31" spans="1:17" ht="16.5" customHeight="1">
      <c r="A31" s="19">
        <v>2</v>
      </c>
      <c r="B31" s="26">
        <v>1</v>
      </c>
      <c r="C31" s="27"/>
      <c r="D31" s="28"/>
      <c r="E31" s="29"/>
      <c r="F31" s="30"/>
      <c r="G31" s="31" t="s">
        <v>36</v>
      </c>
      <c r="H31" s="23">
        <v>2</v>
      </c>
      <c r="I31" s="24">
        <f>SUM(I32+I38)</f>
        <v>540600</v>
      </c>
      <c r="J31" s="24">
        <f>SUM(J32+J38)</f>
        <v>540600</v>
      </c>
      <c r="K31" s="32">
        <f>SUM(K32+K38)</f>
        <v>540600</v>
      </c>
      <c r="L31" s="33">
        <f>SUM(L32+L38)</f>
        <v>540600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37</v>
      </c>
      <c r="H32" s="23">
        <v>3</v>
      </c>
      <c r="I32" s="24">
        <f>SUM(I33)</f>
        <v>531900</v>
      </c>
      <c r="J32" s="24">
        <f>SUM(J33)</f>
        <v>531900</v>
      </c>
      <c r="K32" s="25">
        <f>SUM(K33)</f>
        <v>531900</v>
      </c>
      <c r="L32" s="24">
        <f>SUM(L33)</f>
        <v>531900</v>
      </c>
      <c r="Q32" s="130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37</v>
      </c>
      <c r="H33" s="23">
        <v>4</v>
      </c>
      <c r="I33" s="24">
        <f>SUM(I34+I36)</f>
        <v>531900</v>
      </c>
      <c r="J33" s="24">
        <f t="shared" ref="J33:L34" si="0">SUM(J34)</f>
        <v>531900</v>
      </c>
      <c r="K33" s="24">
        <f t="shared" si="0"/>
        <v>531900</v>
      </c>
      <c r="L33" s="24">
        <f t="shared" si="0"/>
        <v>531900</v>
      </c>
      <c r="Q33" s="130"/>
      <c r="R33" s="130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38</v>
      </c>
      <c r="H34" s="23">
        <v>5</v>
      </c>
      <c r="I34" s="25">
        <f>SUM(I35)</f>
        <v>531900</v>
      </c>
      <c r="J34" s="25">
        <f t="shared" si="0"/>
        <v>531900</v>
      </c>
      <c r="K34" s="25">
        <f t="shared" si="0"/>
        <v>531900</v>
      </c>
      <c r="L34" s="25">
        <f t="shared" si="0"/>
        <v>531900</v>
      </c>
      <c r="Q34" s="130"/>
      <c r="R34" s="130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38</v>
      </c>
      <c r="H35" s="23">
        <v>6</v>
      </c>
      <c r="I35" s="39">
        <v>531900</v>
      </c>
      <c r="J35" s="40">
        <v>531900</v>
      </c>
      <c r="K35" s="40">
        <v>531900</v>
      </c>
      <c r="L35" s="40">
        <v>531900</v>
      </c>
      <c r="Q35" s="130"/>
      <c r="R35" s="130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39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130"/>
      <c r="R36" s="130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39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130"/>
      <c r="R37" s="130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40</v>
      </c>
      <c r="H38" s="23">
        <v>9</v>
      </c>
      <c r="I38" s="25">
        <f t="shared" ref="I38:L40" si="1">I39</f>
        <v>8700</v>
      </c>
      <c r="J38" s="24">
        <f t="shared" si="1"/>
        <v>8700</v>
      </c>
      <c r="K38" s="25">
        <f t="shared" si="1"/>
        <v>8700</v>
      </c>
      <c r="L38" s="24">
        <f t="shared" si="1"/>
        <v>8700</v>
      </c>
      <c r="Q38" s="130"/>
      <c r="R38" s="130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40</v>
      </c>
      <c r="H39" s="23">
        <v>10</v>
      </c>
      <c r="I39" s="25">
        <f t="shared" si="1"/>
        <v>8700</v>
      </c>
      <c r="J39" s="24">
        <f t="shared" si="1"/>
        <v>8700</v>
      </c>
      <c r="K39" s="24">
        <f t="shared" si="1"/>
        <v>8700</v>
      </c>
      <c r="L39" s="24">
        <f t="shared" si="1"/>
        <v>8700</v>
      </c>
      <c r="Q39" s="130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40</v>
      </c>
      <c r="H40" s="23">
        <v>11</v>
      </c>
      <c r="I40" s="24">
        <f t="shared" si="1"/>
        <v>8700</v>
      </c>
      <c r="J40" s="24">
        <f t="shared" si="1"/>
        <v>8700</v>
      </c>
      <c r="K40" s="24">
        <f t="shared" si="1"/>
        <v>8700</v>
      </c>
      <c r="L40" s="24">
        <f t="shared" si="1"/>
        <v>8700</v>
      </c>
      <c r="Q40" s="130"/>
      <c r="R40" s="130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40</v>
      </c>
      <c r="H41" s="23">
        <v>12</v>
      </c>
      <c r="I41" s="41">
        <v>8700</v>
      </c>
      <c r="J41" s="40">
        <v>8700</v>
      </c>
      <c r="K41" s="40">
        <v>8700</v>
      </c>
      <c r="L41" s="40">
        <v>8700</v>
      </c>
      <c r="Q41" s="130"/>
      <c r="R41" s="130"/>
    </row>
    <row r="42" spans="1:19" ht="26.25" customHeight="1">
      <c r="A42" s="42">
        <v>2</v>
      </c>
      <c r="B42" s="43">
        <v>2</v>
      </c>
      <c r="C42" s="27"/>
      <c r="D42" s="28"/>
      <c r="E42" s="29"/>
      <c r="F42" s="30"/>
      <c r="G42" s="31" t="s">
        <v>41</v>
      </c>
      <c r="H42" s="23">
        <v>13</v>
      </c>
      <c r="I42" s="44">
        <f t="shared" ref="I42:L44" si="2">I43</f>
        <v>50700</v>
      </c>
      <c r="J42" s="45">
        <f t="shared" si="2"/>
        <v>50700</v>
      </c>
      <c r="K42" s="44">
        <f t="shared" si="2"/>
        <v>46416.89</v>
      </c>
      <c r="L42" s="44">
        <f t="shared" si="2"/>
        <v>46416.89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41</v>
      </c>
      <c r="H43" s="23">
        <v>14</v>
      </c>
      <c r="I43" s="24">
        <f t="shared" si="2"/>
        <v>50700</v>
      </c>
      <c r="J43" s="25">
        <f t="shared" si="2"/>
        <v>50700</v>
      </c>
      <c r="K43" s="24">
        <f t="shared" si="2"/>
        <v>46416.89</v>
      </c>
      <c r="L43" s="25">
        <f t="shared" si="2"/>
        <v>46416.89</v>
      </c>
      <c r="Q43" s="130"/>
      <c r="S43" s="130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41</v>
      </c>
      <c r="H44" s="23">
        <v>15</v>
      </c>
      <c r="I44" s="24">
        <f t="shared" si="2"/>
        <v>50700</v>
      </c>
      <c r="J44" s="25">
        <f t="shared" si="2"/>
        <v>50700</v>
      </c>
      <c r="K44" s="33">
        <f t="shared" si="2"/>
        <v>46416.89</v>
      </c>
      <c r="L44" s="33">
        <f t="shared" si="2"/>
        <v>46416.89</v>
      </c>
      <c r="Q44" s="130"/>
      <c r="R44" s="130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41</v>
      </c>
      <c r="H45" s="23">
        <v>16</v>
      </c>
      <c r="I45" s="51">
        <f>SUM(I46:I60)</f>
        <v>50700</v>
      </c>
      <c r="J45" s="51">
        <f>SUM(J46:J60)</f>
        <v>50700</v>
      </c>
      <c r="K45" s="52">
        <f>SUM(K46:K60)</f>
        <v>46416.89</v>
      </c>
      <c r="L45" s="52">
        <f>SUM(L46:L60)</f>
        <v>46416.89</v>
      </c>
      <c r="Q45" s="130"/>
      <c r="R45" s="130"/>
    </row>
    <row r="46" spans="1:19" ht="15.75" customHeight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42</v>
      </c>
      <c r="H46" s="23">
        <v>17</v>
      </c>
      <c r="I46" s="40">
        <v>9500</v>
      </c>
      <c r="J46" s="40">
        <v>9500</v>
      </c>
      <c r="K46" s="40">
        <v>8630.34</v>
      </c>
      <c r="L46" s="40">
        <v>8630.34</v>
      </c>
      <c r="Q46" s="130"/>
      <c r="R46" s="130"/>
    </row>
    <row r="47" spans="1:19" ht="26.25" customHeight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43</v>
      </c>
      <c r="H47" s="23">
        <v>18</v>
      </c>
      <c r="I47" s="40">
        <v>500</v>
      </c>
      <c r="J47" s="40">
        <v>500</v>
      </c>
      <c r="K47" s="40">
        <v>499.33</v>
      </c>
      <c r="L47" s="40">
        <v>499.33</v>
      </c>
      <c r="Q47" s="130"/>
      <c r="R47" s="130"/>
    </row>
    <row r="48" spans="1:19" ht="26.25" customHeight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44</v>
      </c>
      <c r="H48" s="23">
        <v>19</v>
      </c>
      <c r="I48" s="40">
        <v>1100</v>
      </c>
      <c r="J48" s="40">
        <v>1100</v>
      </c>
      <c r="K48" s="40">
        <v>925.67</v>
      </c>
      <c r="L48" s="40">
        <v>925.67</v>
      </c>
      <c r="Q48" s="130"/>
      <c r="R48" s="130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45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130"/>
      <c r="R49" s="130"/>
    </row>
    <row r="50" spans="1:19" ht="26.25" customHeight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46</v>
      </c>
      <c r="H50" s="23">
        <v>21</v>
      </c>
      <c r="I50" s="40">
        <v>700</v>
      </c>
      <c r="J50" s="40">
        <v>700</v>
      </c>
      <c r="K50" s="40">
        <v>700</v>
      </c>
      <c r="L50" s="40">
        <v>700</v>
      </c>
      <c r="Q50" s="130"/>
      <c r="R50" s="130"/>
    </row>
    <row r="51" spans="1:19" ht="15" customHeight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47</v>
      </c>
      <c r="H51" s="23">
        <v>22</v>
      </c>
      <c r="I51" s="41">
        <v>100</v>
      </c>
      <c r="J51" s="40">
        <v>100</v>
      </c>
      <c r="K51" s="40">
        <v>11.22</v>
      </c>
      <c r="L51" s="40">
        <v>11.22</v>
      </c>
      <c r="Q51" s="130"/>
      <c r="R51" s="130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48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130"/>
      <c r="R52" s="130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49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130"/>
      <c r="R53" s="130"/>
    </row>
    <row r="54" spans="1:19" ht="27.75" customHeight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50</v>
      </c>
      <c r="H54" s="23">
        <v>25</v>
      </c>
      <c r="I54" s="41">
        <v>1700</v>
      </c>
      <c r="J54" s="40">
        <v>1700</v>
      </c>
      <c r="K54" s="40">
        <v>1700</v>
      </c>
      <c r="L54" s="40">
        <v>1700</v>
      </c>
      <c r="Q54" s="130"/>
      <c r="R54" s="130"/>
    </row>
    <row r="55" spans="1:19" ht="15.75" customHeight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51</v>
      </c>
      <c r="H55" s="23">
        <v>26</v>
      </c>
      <c r="I55" s="41">
        <v>500</v>
      </c>
      <c r="J55" s="40">
        <v>500</v>
      </c>
      <c r="K55" s="40">
        <v>438.66</v>
      </c>
      <c r="L55" s="40">
        <v>438.66</v>
      </c>
      <c r="Q55" s="130"/>
      <c r="R55" s="130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52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130"/>
      <c r="R56" s="130"/>
    </row>
    <row r="57" spans="1:19" ht="14.25" customHeight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53</v>
      </c>
      <c r="H57" s="23">
        <v>28</v>
      </c>
      <c r="I57" s="41">
        <v>26000</v>
      </c>
      <c r="J57" s="40">
        <v>26000</v>
      </c>
      <c r="K57" s="40">
        <v>22943.61</v>
      </c>
      <c r="L57" s="40">
        <v>22943.61</v>
      </c>
      <c r="Q57" s="130"/>
      <c r="R57" s="130"/>
    </row>
    <row r="58" spans="1:19" ht="27.75" customHeight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54</v>
      </c>
      <c r="H58" s="23">
        <v>29</v>
      </c>
      <c r="I58" s="41">
        <v>3200</v>
      </c>
      <c r="J58" s="40">
        <v>3200</v>
      </c>
      <c r="K58" s="40">
        <v>3190.38</v>
      </c>
      <c r="L58" s="40">
        <v>3190.38</v>
      </c>
      <c r="Q58" s="130"/>
      <c r="R58" s="130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55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130"/>
      <c r="R59" s="130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56</v>
      </c>
      <c r="H60" s="23">
        <v>31</v>
      </c>
      <c r="I60" s="41">
        <v>7400</v>
      </c>
      <c r="J60" s="40">
        <v>7400</v>
      </c>
      <c r="K60" s="40">
        <v>7377.68</v>
      </c>
      <c r="L60" s="40">
        <v>7377.68</v>
      </c>
      <c r="Q60" s="130"/>
      <c r="R60" s="130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57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58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130"/>
      <c r="S62" s="130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59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130"/>
      <c r="R63" s="130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59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130"/>
      <c r="R64" s="130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60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130"/>
      <c r="R65" s="130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61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130"/>
      <c r="R66" s="130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62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130"/>
      <c r="R67" s="130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63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130"/>
      <c r="R68" s="130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63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130"/>
      <c r="R69" s="130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60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130"/>
      <c r="R70" s="130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61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130"/>
      <c r="R71" s="130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62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130"/>
      <c r="R72" s="130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64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130"/>
      <c r="R73" s="130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65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130"/>
      <c r="R74" s="130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66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130"/>
      <c r="R75" s="130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67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130"/>
      <c r="R76" s="130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68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130"/>
      <c r="R77" s="130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69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69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69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69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70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71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71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71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72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73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74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75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76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76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76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77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78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79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79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79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80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81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82</v>
      </c>
      <c r="H100" s="23">
        <v>71</v>
      </c>
      <c r="I100" s="24">
        <f t="shared" ref="I100:L101" si="7">I101</f>
        <v>0</v>
      </c>
      <c r="J100" s="64">
        <f t="shared" si="7"/>
        <v>0</v>
      </c>
      <c r="K100" s="25">
        <f t="shared" si="7"/>
        <v>0</v>
      </c>
      <c r="L100" s="24">
        <f t="shared" si="7"/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83</v>
      </c>
      <c r="H101" s="23">
        <v>72</v>
      </c>
      <c r="I101" s="24">
        <f t="shared" si="7"/>
        <v>0</v>
      </c>
      <c r="J101" s="64">
        <f t="shared" si="7"/>
        <v>0</v>
      </c>
      <c r="K101" s="25">
        <f t="shared" si="7"/>
        <v>0</v>
      </c>
      <c r="L101" s="24">
        <f t="shared" si="7"/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83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83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84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85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85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85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86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87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88</v>
      </c>
      <c r="H110" s="23">
        <v>81</v>
      </c>
      <c r="I110" s="33">
        <f t="shared" ref="I110:L111" si="8">I111</f>
        <v>0</v>
      </c>
      <c r="J110" s="66">
        <f t="shared" si="8"/>
        <v>0</v>
      </c>
      <c r="K110" s="32">
        <f t="shared" si="8"/>
        <v>0</v>
      </c>
      <c r="L110" s="33">
        <f t="shared" si="8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88</v>
      </c>
      <c r="H111" s="23">
        <v>82</v>
      </c>
      <c r="I111" s="24">
        <f t="shared" si="8"/>
        <v>0</v>
      </c>
      <c r="J111" s="64">
        <f t="shared" si="8"/>
        <v>0</v>
      </c>
      <c r="K111" s="25">
        <f t="shared" si="8"/>
        <v>0</v>
      </c>
      <c r="L111" s="24">
        <f t="shared" si="8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88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89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90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91</v>
      </c>
      <c r="H115" s="23">
        <v>86</v>
      </c>
      <c r="I115" s="24">
        <f t="shared" ref="I115:L117" si="9">I116</f>
        <v>0</v>
      </c>
      <c r="J115" s="64">
        <f t="shared" si="9"/>
        <v>0</v>
      </c>
      <c r="K115" s="25">
        <f t="shared" si="9"/>
        <v>0</v>
      </c>
      <c r="L115" s="24">
        <f t="shared" si="9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91</v>
      </c>
      <c r="H116" s="23">
        <v>87</v>
      </c>
      <c r="I116" s="24">
        <f t="shared" si="9"/>
        <v>0</v>
      </c>
      <c r="J116" s="64">
        <f t="shared" si="9"/>
        <v>0</v>
      </c>
      <c r="K116" s="25">
        <f t="shared" si="9"/>
        <v>0</v>
      </c>
      <c r="L116" s="24">
        <f t="shared" si="9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91</v>
      </c>
      <c r="H117" s="23">
        <v>88</v>
      </c>
      <c r="I117" s="73">
        <f t="shared" si="9"/>
        <v>0</v>
      </c>
      <c r="J117" s="74">
        <f t="shared" si="9"/>
        <v>0</v>
      </c>
      <c r="K117" s="75">
        <f t="shared" si="9"/>
        <v>0</v>
      </c>
      <c r="L117" s="73">
        <f t="shared" si="9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91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92</v>
      </c>
      <c r="H119" s="23">
        <v>90</v>
      </c>
      <c r="I119" s="44">
        <f t="shared" ref="I119:L121" si="10">I120</f>
        <v>0</v>
      </c>
      <c r="J119" s="65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92</v>
      </c>
      <c r="H120" s="23">
        <v>91</v>
      </c>
      <c r="I120" s="24">
        <f t="shared" si="10"/>
        <v>0</v>
      </c>
      <c r="J120" s="64">
        <f t="shared" si="10"/>
        <v>0</v>
      </c>
      <c r="K120" s="25">
        <f t="shared" si="10"/>
        <v>0</v>
      </c>
      <c r="L120" s="24">
        <f t="shared" si="10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92</v>
      </c>
      <c r="H121" s="23">
        <v>92</v>
      </c>
      <c r="I121" s="24">
        <f t="shared" si="10"/>
        <v>0</v>
      </c>
      <c r="J121" s="64">
        <f t="shared" si="10"/>
        <v>0</v>
      </c>
      <c r="K121" s="25">
        <f t="shared" si="10"/>
        <v>0</v>
      </c>
      <c r="L121" s="24">
        <f t="shared" si="10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92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93</v>
      </c>
      <c r="H123" s="23">
        <v>94</v>
      </c>
      <c r="I123" s="44">
        <f t="shared" ref="I123:L125" si="11">I124</f>
        <v>0</v>
      </c>
      <c r="J123" s="65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93</v>
      </c>
      <c r="H124" s="23">
        <v>95</v>
      </c>
      <c r="I124" s="24">
        <f t="shared" si="11"/>
        <v>0</v>
      </c>
      <c r="J124" s="64">
        <f t="shared" si="11"/>
        <v>0</v>
      </c>
      <c r="K124" s="25">
        <f t="shared" si="11"/>
        <v>0</v>
      </c>
      <c r="L124" s="24">
        <f t="shared" si="11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93</v>
      </c>
      <c r="H125" s="23">
        <v>96</v>
      </c>
      <c r="I125" s="24">
        <f t="shared" si="11"/>
        <v>0</v>
      </c>
      <c r="J125" s="64">
        <f t="shared" si="11"/>
        <v>0</v>
      </c>
      <c r="K125" s="25">
        <f t="shared" si="11"/>
        <v>0</v>
      </c>
      <c r="L125" s="24">
        <f t="shared" si="11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93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94</v>
      </c>
      <c r="H127" s="23">
        <v>98</v>
      </c>
      <c r="I127" s="51">
        <f t="shared" ref="I127:L129" si="12">I128</f>
        <v>0</v>
      </c>
      <c r="J127" s="77">
        <f t="shared" si="12"/>
        <v>0</v>
      </c>
      <c r="K127" s="52">
        <f t="shared" si="12"/>
        <v>0</v>
      </c>
      <c r="L127" s="51">
        <f t="shared" si="12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95</v>
      </c>
      <c r="H128" s="23">
        <v>99</v>
      </c>
      <c r="I128" s="24">
        <f t="shared" si="12"/>
        <v>0</v>
      </c>
      <c r="J128" s="64">
        <f t="shared" si="12"/>
        <v>0</v>
      </c>
      <c r="K128" s="25">
        <f t="shared" si="12"/>
        <v>0</v>
      </c>
      <c r="L128" s="24">
        <f t="shared" si="12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94</v>
      </c>
      <c r="H129" s="23">
        <v>100</v>
      </c>
      <c r="I129" s="24">
        <f t="shared" si="12"/>
        <v>0</v>
      </c>
      <c r="J129" s="64">
        <f t="shared" si="12"/>
        <v>0</v>
      </c>
      <c r="K129" s="25">
        <f t="shared" si="12"/>
        <v>0</v>
      </c>
      <c r="L129" s="24">
        <f t="shared" si="12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96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customHeight="1">
      <c r="A131" s="67">
        <v>2</v>
      </c>
      <c r="B131" s="19">
        <v>7</v>
      </c>
      <c r="C131" s="19"/>
      <c r="D131" s="20"/>
      <c r="E131" s="20"/>
      <c r="F131" s="22"/>
      <c r="G131" s="21" t="s">
        <v>97</v>
      </c>
      <c r="H131" s="23">
        <v>102</v>
      </c>
      <c r="I131" s="25">
        <f>SUM(I132+I137+I145)</f>
        <v>5700</v>
      </c>
      <c r="J131" s="64">
        <f>SUM(J132+J137+J145)</f>
        <v>5700</v>
      </c>
      <c r="K131" s="25">
        <f>SUM(K132+K137+K145)</f>
        <v>5465.71</v>
      </c>
      <c r="L131" s="24">
        <f>SUM(L132+L137+L145)</f>
        <v>5465.71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98</v>
      </c>
      <c r="H132" s="23">
        <v>103</v>
      </c>
      <c r="I132" s="25">
        <f t="shared" ref="I132:L133" si="13">I133</f>
        <v>0</v>
      </c>
      <c r="J132" s="64">
        <f t="shared" si="13"/>
        <v>0</v>
      </c>
      <c r="K132" s="25">
        <f t="shared" si="13"/>
        <v>0</v>
      </c>
      <c r="L132" s="24">
        <f t="shared" si="13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98</v>
      </c>
      <c r="H133" s="23">
        <v>104</v>
      </c>
      <c r="I133" s="25">
        <f t="shared" si="13"/>
        <v>0</v>
      </c>
      <c r="J133" s="64">
        <f t="shared" si="13"/>
        <v>0</v>
      </c>
      <c r="K133" s="25">
        <f t="shared" si="13"/>
        <v>0</v>
      </c>
      <c r="L133" s="24">
        <f t="shared" si="13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98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99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100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101</v>
      </c>
      <c r="H137" s="23">
        <v>108</v>
      </c>
      <c r="I137" s="32">
        <f t="shared" ref="I137:L138" si="14">I138</f>
        <v>0</v>
      </c>
      <c r="J137" s="66">
        <f t="shared" si="14"/>
        <v>0</v>
      </c>
      <c r="K137" s="32">
        <f t="shared" si="14"/>
        <v>0</v>
      </c>
      <c r="L137" s="33">
        <f t="shared" si="14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102</v>
      </c>
      <c r="H138" s="23">
        <v>109</v>
      </c>
      <c r="I138" s="25">
        <f t="shared" si="14"/>
        <v>0</v>
      </c>
      <c r="J138" s="64">
        <f t="shared" si="14"/>
        <v>0</v>
      </c>
      <c r="K138" s="25">
        <f t="shared" si="14"/>
        <v>0</v>
      </c>
      <c r="L138" s="24">
        <f t="shared" si="14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102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103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104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105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105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105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106</v>
      </c>
      <c r="H145" s="23">
        <v>116</v>
      </c>
      <c r="I145" s="25">
        <f t="shared" ref="I145:L146" si="15">I146</f>
        <v>5700</v>
      </c>
      <c r="J145" s="64">
        <f t="shared" si="15"/>
        <v>5700</v>
      </c>
      <c r="K145" s="25">
        <f t="shared" si="15"/>
        <v>5465.71</v>
      </c>
      <c r="L145" s="24">
        <f t="shared" si="15"/>
        <v>5465.71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106</v>
      </c>
      <c r="H146" s="23">
        <v>117</v>
      </c>
      <c r="I146" s="52">
        <f t="shared" si="15"/>
        <v>5700</v>
      </c>
      <c r="J146" s="77">
        <f t="shared" si="15"/>
        <v>5700</v>
      </c>
      <c r="K146" s="52">
        <f t="shared" si="15"/>
        <v>5465.71</v>
      </c>
      <c r="L146" s="51">
        <f t="shared" si="15"/>
        <v>5465.71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106</v>
      </c>
      <c r="H147" s="23">
        <v>118</v>
      </c>
      <c r="I147" s="25">
        <f>SUM(I148:I149)</f>
        <v>5700</v>
      </c>
      <c r="J147" s="64">
        <f>SUM(J148:J149)</f>
        <v>5700</v>
      </c>
      <c r="K147" s="25">
        <f>SUM(K148:K149)</f>
        <v>5465.71</v>
      </c>
      <c r="L147" s="24">
        <f>SUM(L148:L149)</f>
        <v>5465.71</v>
      </c>
    </row>
    <row r="148" spans="1:12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107</v>
      </c>
      <c r="H148" s="23">
        <v>119</v>
      </c>
      <c r="I148" s="78">
        <v>5700</v>
      </c>
      <c r="J148" s="78">
        <v>5700</v>
      </c>
      <c r="K148" s="78">
        <v>5465.71</v>
      </c>
      <c r="L148" s="78">
        <v>5465.71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108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109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109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110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110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111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112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241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113</v>
      </c>
      <c r="H157" s="23">
        <v>128</v>
      </c>
      <c r="I157" s="25">
        <f t="shared" ref="I157:L158" si="16">I158</f>
        <v>0</v>
      </c>
      <c r="J157" s="64">
        <f t="shared" si="16"/>
        <v>0</v>
      </c>
      <c r="K157" s="25">
        <f t="shared" si="16"/>
        <v>0</v>
      </c>
      <c r="L157" s="24">
        <f t="shared" si="16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113</v>
      </c>
      <c r="H158" s="23">
        <v>129</v>
      </c>
      <c r="I158" s="25">
        <f t="shared" si="16"/>
        <v>0</v>
      </c>
      <c r="J158" s="64">
        <f t="shared" si="16"/>
        <v>0</v>
      </c>
      <c r="K158" s="25">
        <f t="shared" si="16"/>
        <v>0</v>
      </c>
      <c r="L158" s="24">
        <f t="shared" si="16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113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114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115</v>
      </c>
      <c r="H161" s="23">
        <v>132</v>
      </c>
      <c r="I161" s="25">
        <f t="shared" ref="I161:L163" si="17">I162</f>
        <v>0</v>
      </c>
      <c r="J161" s="64">
        <f t="shared" si="17"/>
        <v>0</v>
      </c>
      <c r="K161" s="25">
        <f t="shared" si="17"/>
        <v>0</v>
      </c>
      <c r="L161" s="24">
        <f t="shared" si="17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116</v>
      </c>
      <c r="H162" s="23">
        <v>133</v>
      </c>
      <c r="I162" s="45">
        <f t="shared" si="17"/>
        <v>0</v>
      </c>
      <c r="J162" s="65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116</v>
      </c>
      <c r="H163" s="23">
        <v>134</v>
      </c>
      <c r="I163" s="25">
        <f t="shared" si="17"/>
        <v>0</v>
      </c>
      <c r="J163" s="64">
        <f t="shared" si="17"/>
        <v>0</v>
      </c>
      <c r="K163" s="25">
        <f t="shared" si="17"/>
        <v>0</v>
      </c>
      <c r="L163" s="24">
        <f t="shared" si="17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116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117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118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119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120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121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122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123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124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125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126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127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hidden="1" customHeight="1" collapsed="1">
      <c r="A176" s="19">
        <v>3</v>
      </c>
      <c r="B176" s="21"/>
      <c r="C176" s="19"/>
      <c r="D176" s="20"/>
      <c r="E176" s="20"/>
      <c r="F176" s="22"/>
      <c r="G176" s="72" t="s">
        <v>128</v>
      </c>
      <c r="H176" s="23">
        <v>147</v>
      </c>
      <c r="I176" s="24">
        <f>SUM(I177+I230+I295)</f>
        <v>0</v>
      </c>
      <c r="J176" s="64">
        <f>SUM(J177+J230+J295)</f>
        <v>0</v>
      </c>
      <c r="K176" s="25">
        <f>SUM(K177+K230+K295)</f>
        <v>0</v>
      </c>
      <c r="L176" s="24">
        <f>SUM(L177+L230+L295)</f>
        <v>0</v>
      </c>
    </row>
    <row r="177" spans="1:16" ht="34.5" hidden="1" customHeight="1" collapsed="1">
      <c r="A177" s="67">
        <v>3</v>
      </c>
      <c r="B177" s="19">
        <v>1</v>
      </c>
      <c r="C177" s="43"/>
      <c r="D177" s="26"/>
      <c r="E177" s="26"/>
      <c r="F177" s="80"/>
      <c r="G177" s="63" t="s">
        <v>129</v>
      </c>
      <c r="H177" s="23">
        <v>148</v>
      </c>
      <c r="I177" s="2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130</v>
      </c>
      <c r="H178" s="23">
        <v>149</v>
      </c>
      <c r="I178" s="44">
        <f>SUM(I179+I182+I187+I193+I198)</f>
        <v>0</v>
      </c>
      <c r="J178" s="64">
        <f>SUM(J179+J182+J187+J193+J198)</f>
        <v>0</v>
      </c>
      <c r="K178" s="25">
        <f>SUM(K179+K182+K187+K193+K198)</f>
        <v>0</v>
      </c>
      <c r="L178" s="24">
        <f>SUM(L179+L182+L187+L193+L198)</f>
        <v>0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131</v>
      </c>
      <c r="H179" s="23">
        <v>150</v>
      </c>
      <c r="I179" s="24">
        <f t="shared" ref="I179:L180" si="18">I180</f>
        <v>0</v>
      </c>
      <c r="J179" s="65">
        <f t="shared" si="18"/>
        <v>0</v>
      </c>
      <c r="K179" s="45">
        <f t="shared" si="18"/>
        <v>0</v>
      </c>
      <c r="L179" s="44">
        <f t="shared" si="18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132</v>
      </c>
      <c r="H180" s="23">
        <v>151</v>
      </c>
      <c r="I180" s="44">
        <f t="shared" si="18"/>
        <v>0</v>
      </c>
      <c r="J180" s="24">
        <f t="shared" si="18"/>
        <v>0</v>
      </c>
      <c r="K180" s="24">
        <f t="shared" si="18"/>
        <v>0</v>
      </c>
      <c r="L180" s="24">
        <f t="shared" si="18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132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133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133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134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135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136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137</v>
      </c>
      <c r="H187" s="23">
        <v>158</v>
      </c>
      <c r="I187" s="24">
        <f>I188</f>
        <v>0</v>
      </c>
      <c r="J187" s="64">
        <f>J188</f>
        <v>0</v>
      </c>
      <c r="K187" s="25">
        <f>K188</f>
        <v>0</v>
      </c>
      <c r="L187" s="24">
        <f>L188</f>
        <v>0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137</v>
      </c>
      <c r="H188" s="23">
        <v>159</v>
      </c>
      <c r="I188" s="24">
        <f t="shared" ref="I188:P188" si="19">SUM(I189:I192)</f>
        <v>0</v>
      </c>
      <c r="J188" s="24">
        <f t="shared" si="19"/>
        <v>0</v>
      </c>
      <c r="K188" s="24">
        <f t="shared" si="19"/>
        <v>0</v>
      </c>
      <c r="L188" s="24">
        <f t="shared" si="19"/>
        <v>0</v>
      </c>
      <c r="M188" s="24">
        <f t="shared" si="19"/>
        <v>0</v>
      </c>
      <c r="N188" s="24">
        <f t="shared" si="19"/>
        <v>0</v>
      </c>
      <c r="O188" s="24">
        <f t="shared" si="19"/>
        <v>0</v>
      </c>
      <c r="P188" s="24">
        <f t="shared" si="19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138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hidden="1" customHeight="1" collapsed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139</v>
      </c>
      <c r="H190" s="23">
        <v>161</v>
      </c>
      <c r="I190" s="39">
        <v>0</v>
      </c>
      <c r="J190" s="41">
        <v>0</v>
      </c>
      <c r="K190" s="41">
        <v>0</v>
      </c>
      <c r="L190" s="41">
        <v>0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140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hidden="1" customHeight="1" collapsed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156" t="s">
        <v>242</v>
      </c>
      <c r="H192" s="23">
        <v>163</v>
      </c>
      <c r="I192" s="157">
        <v>0</v>
      </c>
      <c r="J192" s="158">
        <v>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141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141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142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143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144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145</v>
      </c>
      <c r="H198" s="23">
        <v>168</v>
      </c>
      <c r="I198" s="24">
        <f t="shared" ref="I198:L199" si="20">I199</f>
        <v>0</v>
      </c>
      <c r="J198" s="64">
        <f t="shared" si="20"/>
        <v>0</v>
      </c>
      <c r="K198" s="25">
        <f t="shared" si="20"/>
        <v>0</v>
      </c>
      <c r="L198" s="24">
        <f t="shared" si="20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145</v>
      </c>
      <c r="H199" s="23">
        <v>169</v>
      </c>
      <c r="I199" s="25">
        <f t="shared" si="20"/>
        <v>0</v>
      </c>
      <c r="J199" s="25">
        <f t="shared" si="20"/>
        <v>0</v>
      </c>
      <c r="K199" s="25">
        <f t="shared" si="20"/>
        <v>0</v>
      </c>
      <c r="L199" s="25">
        <f t="shared" si="20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145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146</v>
      </c>
      <c r="H201" s="23">
        <v>171</v>
      </c>
      <c r="I201" s="24">
        <f t="shared" ref="I201:L202" si="21">I202</f>
        <v>0</v>
      </c>
      <c r="J201" s="66">
        <f t="shared" si="21"/>
        <v>0</v>
      </c>
      <c r="K201" s="32">
        <f t="shared" si="21"/>
        <v>0</v>
      </c>
      <c r="L201" s="33">
        <f t="shared" si="21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146</v>
      </c>
      <c r="H202" s="23">
        <v>172</v>
      </c>
      <c r="I202" s="44">
        <f t="shared" si="21"/>
        <v>0</v>
      </c>
      <c r="J202" s="64">
        <f t="shared" si="21"/>
        <v>0</v>
      </c>
      <c r="K202" s="25">
        <f t="shared" si="21"/>
        <v>0</v>
      </c>
      <c r="L202" s="24">
        <f t="shared" si="21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146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147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148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149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150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151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152</v>
      </c>
      <c r="H209" s="23">
        <v>179</v>
      </c>
      <c r="I209" s="44">
        <f t="shared" ref="I209:L210" si="22">I210</f>
        <v>0</v>
      </c>
      <c r="J209" s="65">
        <f t="shared" si="22"/>
        <v>0</v>
      </c>
      <c r="K209" s="45">
        <f t="shared" si="22"/>
        <v>0</v>
      </c>
      <c r="L209" s="44">
        <f t="shared" si="22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152</v>
      </c>
      <c r="H210" s="23">
        <v>180</v>
      </c>
      <c r="I210" s="24">
        <f t="shared" si="22"/>
        <v>0</v>
      </c>
      <c r="J210" s="64">
        <f t="shared" si="22"/>
        <v>0</v>
      </c>
      <c r="K210" s="25">
        <f t="shared" si="22"/>
        <v>0</v>
      </c>
      <c r="L210" s="24">
        <f t="shared" si="22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152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153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153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154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155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156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157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158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153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159</v>
      </c>
      <c r="H220" s="23">
        <v>190</v>
      </c>
      <c r="I220" s="44">
        <f t="shared" ref="I220:L222" si="23">I221</f>
        <v>0</v>
      </c>
      <c r="J220" s="65">
        <f t="shared" si="23"/>
        <v>0</v>
      </c>
      <c r="K220" s="45">
        <f t="shared" si="23"/>
        <v>0</v>
      </c>
      <c r="L220" s="45">
        <f t="shared" si="23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159</v>
      </c>
      <c r="H221" s="23">
        <v>191</v>
      </c>
      <c r="I221" s="51">
        <f t="shared" si="23"/>
        <v>0</v>
      </c>
      <c r="J221" s="77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160</v>
      </c>
      <c r="H222" s="23">
        <v>192</v>
      </c>
      <c r="I222" s="24">
        <f t="shared" si="23"/>
        <v>0</v>
      </c>
      <c r="J222" s="64">
        <f t="shared" si="23"/>
        <v>0</v>
      </c>
      <c r="K222" s="25">
        <f t="shared" si="23"/>
        <v>0</v>
      </c>
      <c r="L222" s="25">
        <f t="shared" si="23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160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161</v>
      </c>
      <c r="H224" s="23">
        <v>194</v>
      </c>
      <c r="I224" s="24">
        <f t="shared" ref="I224:L225" si="24">I225</f>
        <v>0</v>
      </c>
      <c r="J224" s="24">
        <f t="shared" si="24"/>
        <v>0</v>
      </c>
      <c r="K224" s="24">
        <f t="shared" si="24"/>
        <v>0</v>
      </c>
      <c r="L224" s="24">
        <f t="shared" si="24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161</v>
      </c>
      <c r="H225" s="23">
        <v>195</v>
      </c>
      <c r="I225" s="24">
        <f t="shared" si="24"/>
        <v>0</v>
      </c>
      <c r="J225" s="24">
        <f t="shared" si="24"/>
        <v>0</v>
      </c>
      <c r="K225" s="24">
        <f t="shared" si="24"/>
        <v>0</v>
      </c>
      <c r="L225" s="24">
        <f t="shared" si="24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161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162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163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164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178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165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166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167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168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168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169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170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171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172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173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174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175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175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176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177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178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178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179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180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181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181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182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183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184</v>
      </c>
      <c r="H253" s="23">
        <v>223</v>
      </c>
      <c r="I253" s="24">
        <f t="shared" ref="I253:L254" si="25">I254</f>
        <v>0</v>
      </c>
      <c r="J253" s="64">
        <f t="shared" si="25"/>
        <v>0</v>
      </c>
      <c r="K253" s="25">
        <f t="shared" si="25"/>
        <v>0</v>
      </c>
      <c r="L253" s="25">
        <f t="shared" si="25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184</v>
      </c>
      <c r="H254" s="23">
        <v>224</v>
      </c>
      <c r="I254" s="25">
        <f t="shared" si="25"/>
        <v>0</v>
      </c>
      <c r="J254" s="64">
        <f t="shared" si="25"/>
        <v>0</v>
      </c>
      <c r="K254" s="25">
        <f t="shared" si="25"/>
        <v>0</v>
      </c>
      <c r="L254" s="25">
        <f t="shared" si="25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184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185</v>
      </c>
      <c r="H256" s="23">
        <v>226</v>
      </c>
      <c r="I256" s="24">
        <f t="shared" ref="I256:L257" si="26">I257</f>
        <v>0</v>
      </c>
      <c r="J256" s="64">
        <f t="shared" si="26"/>
        <v>0</v>
      </c>
      <c r="K256" s="25">
        <f t="shared" si="26"/>
        <v>0</v>
      </c>
      <c r="L256" s="25">
        <f t="shared" si="26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185</v>
      </c>
      <c r="H257" s="23">
        <v>227</v>
      </c>
      <c r="I257" s="24">
        <f t="shared" si="26"/>
        <v>0</v>
      </c>
      <c r="J257" s="64">
        <f t="shared" si="26"/>
        <v>0</v>
      </c>
      <c r="K257" s="25">
        <f t="shared" si="26"/>
        <v>0</v>
      </c>
      <c r="L257" s="25">
        <f t="shared" si="26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185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186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186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187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188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189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190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168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168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191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170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171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172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173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192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193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193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194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195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196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196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197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198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199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199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200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201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202</v>
      </c>
      <c r="H285" s="23">
        <v>255</v>
      </c>
      <c r="I285" s="24">
        <f t="shared" ref="I285:L286" si="27">I286</f>
        <v>0</v>
      </c>
      <c r="J285" s="64">
        <f t="shared" si="27"/>
        <v>0</v>
      </c>
      <c r="K285" s="25">
        <f t="shared" si="27"/>
        <v>0</v>
      </c>
      <c r="L285" s="25">
        <f t="shared" si="27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202</v>
      </c>
      <c r="H286" s="23">
        <v>256</v>
      </c>
      <c r="I286" s="24">
        <f t="shared" si="27"/>
        <v>0</v>
      </c>
      <c r="J286" s="64">
        <f t="shared" si="27"/>
        <v>0</v>
      </c>
      <c r="K286" s="25">
        <f t="shared" si="27"/>
        <v>0</v>
      </c>
      <c r="L286" s="25">
        <f t="shared" si="27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202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185</v>
      </c>
      <c r="H288" s="23">
        <v>258</v>
      </c>
      <c r="I288" s="24">
        <f t="shared" ref="I288:L289" si="28">I289</f>
        <v>0</v>
      </c>
      <c r="J288" s="92">
        <f t="shared" si="28"/>
        <v>0</v>
      </c>
      <c r="K288" s="25">
        <f t="shared" si="28"/>
        <v>0</v>
      </c>
      <c r="L288" s="25">
        <f t="shared" si="28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185</v>
      </c>
      <c r="H289" s="23">
        <v>259</v>
      </c>
      <c r="I289" s="24">
        <f t="shared" si="28"/>
        <v>0</v>
      </c>
      <c r="J289" s="92">
        <f t="shared" si="28"/>
        <v>0</v>
      </c>
      <c r="K289" s="25">
        <f t="shared" si="28"/>
        <v>0</v>
      </c>
      <c r="L289" s="25">
        <f t="shared" si="28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185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186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186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187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188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203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204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190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168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168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191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170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171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172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205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192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206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206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207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208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209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209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210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211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212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212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213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214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215</v>
      </c>
      <c r="H318" s="23">
        <v>288</v>
      </c>
      <c r="I318" s="45">
        <f t="shared" ref="I318:L319" si="29">I319</f>
        <v>0</v>
      </c>
      <c r="J318" s="92">
        <f t="shared" si="29"/>
        <v>0</v>
      </c>
      <c r="K318" s="25">
        <f t="shared" si="29"/>
        <v>0</v>
      </c>
      <c r="L318" s="25">
        <f t="shared" si="29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215</v>
      </c>
      <c r="H319" s="23">
        <v>289</v>
      </c>
      <c r="I319" s="25">
        <f t="shared" si="29"/>
        <v>0</v>
      </c>
      <c r="J319" s="93">
        <f t="shared" si="29"/>
        <v>0</v>
      </c>
      <c r="K319" s="45">
        <f t="shared" si="29"/>
        <v>0</v>
      </c>
      <c r="L319" s="45">
        <f t="shared" si="29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216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185</v>
      </c>
      <c r="H321" s="23">
        <v>291</v>
      </c>
      <c r="I321" s="25">
        <f t="shared" ref="I321:L322" si="30">I322</f>
        <v>0</v>
      </c>
      <c r="J321" s="92">
        <f t="shared" si="30"/>
        <v>0</v>
      </c>
      <c r="K321" s="25">
        <f t="shared" si="30"/>
        <v>0</v>
      </c>
      <c r="L321" s="25">
        <f t="shared" si="30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185</v>
      </c>
      <c r="H322" s="23">
        <v>292</v>
      </c>
      <c r="I322" s="24">
        <f t="shared" si="30"/>
        <v>0</v>
      </c>
      <c r="J322" s="92">
        <f t="shared" si="30"/>
        <v>0</v>
      </c>
      <c r="K322" s="25">
        <f t="shared" si="30"/>
        <v>0</v>
      </c>
      <c r="L322" s="25">
        <f t="shared" si="30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185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217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217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218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219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220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167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167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168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191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170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171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172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173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192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206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206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207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208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209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209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210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211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212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212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213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221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215</v>
      </c>
      <c r="H350" s="23">
        <v>320</v>
      </c>
      <c r="I350" s="24">
        <f t="shared" ref="I350:L351" si="31">I351</f>
        <v>0</v>
      </c>
      <c r="J350" s="64">
        <f t="shared" si="31"/>
        <v>0</v>
      </c>
      <c r="K350" s="25">
        <f t="shared" si="31"/>
        <v>0</v>
      </c>
      <c r="L350" s="25">
        <f t="shared" si="31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215</v>
      </c>
      <c r="H351" s="23">
        <v>321</v>
      </c>
      <c r="I351" s="44">
        <f t="shared" si="31"/>
        <v>0</v>
      </c>
      <c r="J351" s="65">
        <f t="shared" si="31"/>
        <v>0</v>
      </c>
      <c r="K351" s="45">
        <f t="shared" si="31"/>
        <v>0</v>
      </c>
      <c r="L351" s="45">
        <f t="shared" si="31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215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185</v>
      </c>
      <c r="H353" s="23">
        <v>323</v>
      </c>
      <c r="I353" s="24">
        <f t="shared" ref="I353:L354" si="32">I354</f>
        <v>0</v>
      </c>
      <c r="J353" s="64">
        <f t="shared" si="32"/>
        <v>0</v>
      </c>
      <c r="K353" s="25">
        <f t="shared" si="32"/>
        <v>0</v>
      </c>
      <c r="L353" s="25">
        <f t="shared" si="32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185</v>
      </c>
      <c r="H354" s="23">
        <v>324</v>
      </c>
      <c r="I354" s="24">
        <f t="shared" si="32"/>
        <v>0</v>
      </c>
      <c r="J354" s="64">
        <f t="shared" si="32"/>
        <v>0</v>
      </c>
      <c r="K354" s="25">
        <f t="shared" si="32"/>
        <v>0</v>
      </c>
      <c r="L354" s="25">
        <f t="shared" si="32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185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217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217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218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219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222</v>
      </c>
      <c r="H360" s="23">
        <v>330</v>
      </c>
      <c r="I360" s="73">
        <f>SUM(I30+I176)</f>
        <v>597000</v>
      </c>
      <c r="J360" s="73">
        <f>SUM(J30+J176)</f>
        <v>597000</v>
      </c>
      <c r="K360" s="73">
        <f>SUM(K30+K176)</f>
        <v>592482.6</v>
      </c>
      <c r="L360" s="73">
        <f>SUM(L30+L176)</f>
        <v>592482.6</v>
      </c>
    </row>
    <row r="361" spans="1:12" ht="18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232</v>
      </c>
      <c r="H362" s="113"/>
      <c r="I362" s="103"/>
      <c r="J362" s="102"/>
      <c r="K362" s="9" t="s">
        <v>233</v>
      </c>
      <c r="L362" s="103"/>
    </row>
    <row r="363" spans="1:12" ht="18.75" customHeight="1">
      <c r="A363" s="104"/>
      <c r="B363" s="104"/>
      <c r="C363" s="104"/>
      <c r="D363" s="105" t="s">
        <v>223</v>
      </c>
      <c r="E363" s="179"/>
      <c r="F363" s="179"/>
      <c r="G363" s="113"/>
      <c r="H363" s="113"/>
      <c r="I363" s="175" t="s">
        <v>224</v>
      </c>
      <c r="K363" s="210" t="s">
        <v>225</v>
      </c>
      <c r="L363" s="210"/>
    </row>
    <row r="364" spans="1:12" ht="15.75" customHeight="1">
      <c r="I364" s="131"/>
      <c r="K364" s="131"/>
      <c r="L364" s="131"/>
    </row>
    <row r="365" spans="1:12" ht="15.75" customHeight="1">
      <c r="D365" s="9"/>
      <c r="E365" s="9"/>
      <c r="F365" s="15"/>
      <c r="G365" s="9" t="s">
        <v>226</v>
      </c>
      <c r="I365" s="131"/>
      <c r="K365" s="9" t="s">
        <v>243</v>
      </c>
      <c r="L365" s="132"/>
    </row>
    <row r="366" spans="1:12" ht="26.25" customHeight="1">
      <c r="D366" s="214" t="s">
        <v>227</v>
      </c>
      <c r="E366" s="215"/>
      <c r="F366" s="215"/>
      <c r="G366" s="215"/>
      <c r="H366" s="133"/>
      <c r="I366" s="134" t="s">
        <v>224</v>
      </c>
      <c r="K366" s="210" t="s">
        <v>225</v>
      </c>
      <c r="L366" s="210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59055118110236227" right="0.39370078740157483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4C686-359B-4BEB-AE2F-F8AFFF377998}">
  <sheetPr>
    <pageSetUpPr fitToPage="1"/>
  </sheetPr>
  <dimension ref="A1:AJ366"/>
  <sheetViews>
    <sheetView topLeftCell="A24" workbookViewId="0">
      <selection activeCell="R16" sqref="R16"/>
    </sheetView>
  </sheetViews>
  <sheetFormatPr defaultRowHeight="15"/>
  <cols>
    <col min="1" max="4" width="2" style="188" customWidth="1"/>
    <col min="5" max="5" width="2.140625" style="188" customWidth="1"/>
    <col min="6" max="6" width="3.5703125" style="183" customWidth="1"/>
    <col min="7" max="7" width="34.28515625" style="188" customWidth="1"/>
    <col min="8" max="8" width="4.7109375" style="188" customWidth="1"/>
    <col min="9" max="9" width="9" style="188" customWidth="1"/>
    <col min="10" max="10" width="11.7109375" style="188" customWidth="1"/>
    <col min="11" max="11" width="12.42578125" style="188" customWidth="1"/>
    <col min="12" max="12" width="10.140625" style="188" customWidth="1"/>
    <col min="13" max="13" width="0.140625" style="188" hidden="1" customWidth="1"/>
    <col min="14" max="14" width="6.140625" style="188" hidden="1" customWidth="1"/>
    <col min="15" max="15" width="8.85546875" style="188" hidden="1" customWidth="1"/>
    <col min="16" max="16" width="9.140625" style="188" hidden="1" customWidth="1"/>
    <col min="17" max="17" width="11.28515625" style="188" customWidth="1"/>
    <col min="18" max="18" width="34.42578125" style="188" customWidth="1"/>
    <col min="19" max="19" width="9.140625" style="188"/>
    <col min="20" max="256" width="9.140625" style="189"/>
    <col min="257" max="260" width="2" style="189" customWidth="1"/>
    <col min="261" max="261" width="2.140625" style="189" customWidth="1"/>
    <col min="262" max="262" width="3.5703125" style="189" customWidth="1"/>
    <col min="263" max="263" width="34.28515625" style="189" customWidth="1"/>
    <col min="264" max="264" width="4.7109375" style="189" customWidth="1"/>
    <col min="265" max="265" width="9" style="189" customWidth="1"/>
    <col min="266" max="266" width="11.7109375" style="189" customWidth="1"/>
    <col min="267" max="267" width="12.42578125" style="189" customWidth="1"/>
    <col min="268" max="268" width="10.140625" style="189" customWidth="1"/>
    <col min="269" max="272" width="0" style="189" hidden="1" customWidth="1"/>
    <col min="273" max="273" width="11.28515625" style="189" customWidth="1"/>
    <col min="274" max="274" width="34.42578125" style="189" customWidth="1"/>
    <col min="275" max="512" width="9.140625" style="189"/>
    <col min="513" max="516" width="2" style="189" customWidth="1"/>
    <col min="517" max="517" width="2.140625" style="189" customWidth="1"/>
    <col min="518" max="518" width="3.5703125" style="189" customWidth="1"/>
    <col min="519" max="519" width="34.28515625" style="189" customWidth="1"/>
    <col min="520" max="520" width="4.7109375" style="189" customWidth="1"/>
    <col min="521" max="521" width="9" style="189" customWidth="1"/>
    <col min="522" max="522" width="11.7109375" style="189" customWidth="1"/>
    <col min="523" max="523" width="12.42578125" style="189" customWidth="1"/>
    <col min="524" max="524" width="10.140625" style="189" customWidth="1"/>
    <col min="525" max="528" width="0" style="189" hidden="1" customWidth="1"/>
    <col min="529" max="529" width="11.28515625" style="189" customWidth="1"/>
    <col min="530" max="530" width="34.42578125" style="189" customWidth="1"/>
    <col min="531" max="768" width="9.140625" style="189"/>
    <col min="769" max="772" width="2" style="189" customWidth="1"/>
    <col min="773" max="773" width="2.140625" style="189" customWidth="1"/>
    <col min="774" max="774" width="3.5703125" style="189" customWidth="1"/>
    <col min="775" max="775" width="34.28515625" style="189" customWidth="1"/>
    <col min="776" max="776" width="4.7109375" style="189" customWidth="1"/>
    <col min="777" max="777" width="9" style="189" customWidth="1"/>
    <col min="778" max="778" width="11.7109375" style="189" customWidth="1"/>
    <col min="779" max="779" width="12.42578125" style="189" customWidth="1"/>
    <col min="780" max="780" width="10.140625" style="189" customWidth="1"/>
    <col min="781" max="784" width="0" style="189" hidden="1" customWidth="1"/>
    <col min="785" max="785" width="11.28515625" style="189" customWidth="1"/>
    <col min="786" max="786" width="34.42578125" style="189" customWidth="1"/>
    <col min="787" max="1024" width="9.140625" style="189"/>
    <col min="1025" max="1028" width="2" style="189" customWidth="1"/>
    <col min="1029" max="1029" width="2.140625" style="189" customWidth="1"/>
    <col min="1030" max="1030" width="3.5703125" style="189" customWidth="1"/>
    <col min="1031" max="1031" width="34.28515625" style="189" customWidth="1"/>
    <col min="1032" max="1032" width="4.7109375" style="189" customWidth="1"/>
    <col min="1033" max="1033" width="9" style="189" customWidth="1"/>
    <col min="1034" max="1034" width="11.7109375" style="189" customWidth="1"/>
    <col min="1035" max="1035" width="12.42578125" style="189" customWidth="1"/>
    <col min="1036" max="1036" width="10.140625" style="189" customWidth="1"/>
    <col min="1037" max="1040" width="0" style="189" hidden="1" customWidth="1"/>
    <col min="1041" max="1041" width="11.28515625" style="189" customWidth="1"/>
    <col min="1042" max="1042" width="34.42578125" style="189" customWidth="1"/>
    <col min="1043" max="1280" width="9.140625" style="189"/>
    <col min="1281" max="1284" width="2" style="189" customWidth="1"/>
    <col min="1285" max="1285" width="2.140625" style="189" customWidth="1"/>
    <col min="1286" max="1286" width="3.5703125" style="189" customWidth="1"/>
    <col min="1287" max="1287" width="34.28515625" style="189" customWidth="1"/>
    <col min="1288" max="1288" width="4.7109375" style="189" customWidth="1"/>
    <col min="1289" max="1289" width="9" style="189" customWidth="1"/>
    <col min="1290" max="1290" width="11.7109375" style="189" customWidth="1"/>
    <col min="1291" max="1291" width="12.42578125" style="189" customWidth="1"/>
    <col min="1292" max="1292" width="10.140625" style="189" customWidth="1"/>
    <col min="1293" max="1296" width="0" style="189" hidden="1" customWidth="1"/>
    <col min="1297" max="1297" width="11.28515625" style="189" customWidth="1"/>
    <col min="1298" max="1298" width="34.42578125" style="189" customWidth="1"/>
    <col min="1299" max="1536" width="9.140625" style="189"/>
    <col min="1537" max="1540" width="2" style="189" customWidth="1"/>
    <col min="1541" max="1541" width="2.140625" style="189" customWidth="1"/>
    <col min="1542" max="1542" width="3.5703125" style="189" customWidth="1"/>
    <col min="1543" max="1543" width="34.28515625" style="189" customWidth="1"/>
    <col min="1544" max="1544" width="4.7109375" style="189" customWidth="1"/>
    <col min="1545" max="1545" width="9" style="189" customWidth="1"/>
    <col min="1546" max="1546" width="11.7109375" style="189" customWidth="1"/>
    <col min="1547" max="1547" width="12.42578125" style="189" customWidth="1"/>
    <col min="1548" max="1548" width="10.140625" style="189" customWidth="1"/>
    <col min="1549" max="1552" width="0" style="189" hidden="1" customWidth="1"/>
    <col min="1553" max="1553" width="11.28515625" style="189" customWidth="1"/>
    <col min="1554" max="1554" width="34.42578125" style="189" customWidth="1"/>
    <col min="1555" max="1792" width="9.140625" style="189"/>
    <col min="1793" max="1796" width="2" style="189" customWidth="1"/>
    <col min="1797" max="1797" width="2.140625" style="189" customWidth="1"/>
    <col min="1798" max="1798" width="3.5703125" style="189" customWidth="1"/>
    <col min="1799" max="1799" width="34.28515625" style="189" customWidth="1"/>
    <col min="1800" max="1800" width="4.7109375" style="189" customWidth="1"/>
    <col min="1801" max="1801" width="9" style="189" customWidth="1"/>
    <col min="1802" max="1802" width="11.7109375" style="189" customWidth="1"/>
    <col min="1803" max="1803" width="12.42578125" style="189" customWidth="1"/>
    <col min="1804" max="1804" width="10.140625" style="189" customWidth="1"/>
    <col min="1805" max="1808" width="0" style="189" hidden="1" customWidth="1"/>
    <col min="1809" max="1809" width="11.28515625" style="189" customWidth="1"/>
    <col min="1810" max="1810" width="34.42578125" style="189" customWidth="1"/>
    <col min="1811" max="2048" width="9.140625" style="189"/>
    <col min="2049" max="2052" width="2" style="189" customWidth="1"/>
    <col min="2053" max="2053" width="2.140625" style="189" customWidth="1"/>
    <col min="2054" max="2054" width="3.5703125" style="189" customWidth="1"/>
    <col min="2055" max="2055" width="34.28515625" style="189" customWidth="1"/>
    <col min="2056" max="2056" width="4.7109375" style="189" customWidth="1"/>
    <col min="2057" max="2057" width="9" style="189" customWidth="1"/>
    <col min="2058" max="2058" width="11.7109375" style="189" customWidth="1"/>
    <col min="2059" max="2059" width="12.42578125" style="189" customWidth="1"/>
    <col min="2060" max="2060" width="10.140625" style="189" customWidth="1"/>
    <col min="2061" max="2064" width="0" style="189" hidden="1" customWidth="1"/>
    <col min="2065" max="2065" width="11.28515625" style="189" customWidth="1"/>
    <col min="2066" max="2066" width="34.42578125" style="189" customWidth="1"/>
    <col min="2067" max="2304" width="9.140625" style="189"/>
    <col min="2305" max="2308" width="2" style="189" customWidth="1"/>
    <col min="2309" max="2309" width="2.140625" style="189" customWidth="1"/>
    <col min="2310" max="2310" width="3.5703125" style="189" customWidth="1"/>
    <col min="2311" max="2311" width="34.28515625" style="189" customWidth="1"/>
    <col min="2312" max="2312" width="4.7109375" style="189" customWidth="1"/>
    <col min="2313" max="2313" width="9" style="189" customWidth="1"/>
    <col min="2314" max="2314" width="11.7109375" style="189" customWidth="1"/>
    <col min="2315" max="2315" width="12.42578125" style="189" customWidth="1"/>
    <col min="2316" max="2316" width="10.140625" style="189" customWidth="1"/>
    <col min="2317" max="2320" width="0" style="189" hidden="1" customWidth="1"/>
    <col min="2321" max="2321" width="11.28515625" style="189" customWidth="1"/>
    <col min="2322" max="2322" width="34.42578125" style="189" customWidth="1"/>
    <col min="2323" max="2560" width="9.140625" style="189"/>
    <col min="2561" max="2564" width="2" style="189" customWidth="1"/>
    <col min="2565" max="2565" width="2.140625" style="189" customWidth="1"/>
    <col min="2566" max="2566" width="3.5703125" style="189" customWidth="1"/>
    <col min="2567" max="2567" width="34.28515625" style="189" customWidth="1"/>
    <col min="2568" max="2568" width="4.7109375" style="189" customWidth="1"/>
    <col min="2569" max="2569" width="9" style="189" customWidth="1"/>
    <col min="2570" max="2570" width="11.7109375" style="189" customWidth="1"/>
    <col min="2571" max="2571" width="12.42578125" style="189" customWidth="1"/>
    <col min="2572" max="2572" width="10.140625" style="189" customWidth="1"/>
    <col min="2573" max="2576" width="0" style="189" hidden="1" customWidth="1"/>
    <col min="2577" max="2577" width="11.28515625" style="189" customWidth="1"/>
    <col min="2578" max="2578" width="34.42578125" style="189" customWidth="1"/>
    <col min="2579" max="2816" width="9.140625" style="189"/>
    <col min="2817" max="2820" width="2" style="189" customWidth="1"/>
    <col min="2821" max="2821" width="2.140625" style="189" customWidth="1"/>
    <col min="2822" max="2822" width="3.5703125" style="189" customWidth="1"/>
    <col min="2823" max="2823" width="34.28515625" style="189" customWidth="1"/>
    <col min="2824" max="2824" width="4.7109375" style="189" customWidth="1"/>
    <col min="2825" max="2825" width="9" style="189" customWidth="1"/>
    <col min="2826" max="2826" width="11.7109375" style="189" customWidth="1"/>
    <col min="2827" max="2827" width="12.42578125" style="189" customWidth="1"/>
    <col min="2828" max="2828" width="10.140625" style="189" customWidth="1"/>
    <col min="2829" max="2832" width="0" style="189" hidden="1" customWidth="1"/>
    <col min="2833" max="2833" width="11.28515625" style="189" customWidth="1"/>
    <col min="2834" max="2834" width="34.42578125" style="189" customWidth="1"/>
    <col min="2835" max="3072" width="9.140625" style="189"/>
    <col min="3073" max="3076" width="2" style="189" customWidth="1"/>
    <col min="3077" max="3077" width="2.140625" style="189" customWidth="1"/>
    <col min="3078" max="3078" width="3.5703125" style="189" customWidth="1"/>
    <col min="3079" max="3079" width="34.28515625" style="189" customWidth="1"/>
    <col min="3080" max="3080" width="4.7109375" style="189" customWidth="1"/>
    <col min="3081" max="3081" width="9" style="189" customWidth="1"/>
    <col min="3082" max="3082" width="11.7109375" style="189" customWidth="1"/>
    <col min="3083" max="3083" width="12.42578125" style="189" customWidth="1"/>
    <col min="3084" max="3084" width="10.140625" style="189" customWidth="1"/>
    <col min="3085" max="3088" width="0" style="189" hidden="1" customWidth="1"/>
    <col min="3089" max="3089" width="11.28515625" style="189" customWidth="1"/>
    <col min="3090" max="3090" width="34.42578125" style="189" customWidth="1"/>
    <col min="3091" max="3328" width="9.140625" style="189"/>
    <col min="3329" max="3332" width="2" style="189" customWidth="1"/>
    <col min="3333" max="3333" width="2.140625" style="189" customWidth="1"/>
    <col min="3334" max="3334" width="3.5703125" style="189" customWidth="1"/>
    <col min="3335" max="3335" width="34.28515625" style="189" customWidth="1"/>
    <col min="3336" max="3336" width="4.7109375" style="189" customWidth="1"/>
    <col min="3337" max="3337" width="9" style="189" customWidth="1"/>
    <col min="3338" max="3338" width="11.7109375" style="189" customWidth="1"/>
    <col min="3339" max="3339" width="12.42578125" style="189" customWidth="1"/>
    <col min="3340" max="3340" width="10.140625" style="189" customWidth="1"/>
    <col min="3341" max="3344" width="0" style="189" hidden="1" customWidth="1"/>
    <col min="3345" max="3345" width="11.28515625" style="189" customWidth="1"/>
    <col min="3346" max="3346" width="34.42578125" style="189" customWidth="1"/>
    <col min="3347" max="3584" width="9.140625" style="189"/>
    <col min="3585" max="3588" width="2" style="189" customWidth="1"/>
    <col min="3589" max="3589" width="2.140625" style="189" customWidth="1"/>
    <col min="3590" max="3590" width="3.5703125" style="189" customWidth="1"/>
    <col min="3591" max="3591" width="34.28515625" style="189" customWidth="1"/>
    <col min="3592" max="3592" width="4.7109375" style="189" customWidth="1"/>
    <col min="3593" max="3593" width="9" style="189" customWidth="1"/>
    <col min="3594" max="3594" width="11.7109375" style="189" customWidth="1"/>
    <col min="3595" max="3595" width="12.42578125" style="189" customWidth="1"/>
    <col min="3596" max="3596" width="10.140625" style="189" customWidth="1"/>
    <col min="3597" max="3600" width="0" style="189" hidden="1" customWidth="1"/>
    <col min="3601" max="3601" width="11.28515625" style="189" customWidth="1"/>
    <col min="3602" max="3602" width="34.42578125" style="189" customWidth="1"/>
    <col min="3603" max="3840" width="9.140625" style="189"/>
    <col min="3841" max="3844" width="2" style="189" customWidth="1"/>
    <col min="3845" max="3845" width="2.140625" style="189" customWidth="1"/>
    <col min="3846" max="3846" width="3.5703125" style="189" customWidth="1"/>
    <col min="3847" max="3847" width="34.28515625" style="189" customWidth="1"/>
    <col min="3848" max="3848" width="4.7109375" style="189" customWidth="1"/>
    <col min="3849" max="3849" width="9" style="189" customWidth="1"/>
    <col min="3850" max="3850" width="11.7109375" style="189" customWidth="1"/>
    <col min="3851" max="3851" width="12.42578125" style="189" customWidth="1"/>
    <col min="3852" max="3852" width="10.140625" style="189" customWidth="1"/>
    <col min="3853" max="3856" width="0" style="189" hidden="1" customWidth="1"/>
    <col min="3857" max="3857" width="11.28515625" style="189" customWidth="1"/>
    <col min="3858" max="3858" width="34.42578125" style="189" customWidth="1"/>
    <col min="3859" max="4096" width="9.140625" style="189"/>
    <col min="4097" max="4100" width="2" style="189" customWidth="1"/>
    <col min="4101" max="4101" width="2.140625" style="189" customWidth="1"/>
    <col min="4102" max="4102" width="3.5703125" style="189" customWidth="1"/>
    <col min="4103" max="4103" width="34.28515625" style="189" customWidth="1"/>
    <col min="4104" max="4104" width="4.7109375" style="189" customWidth="1"/>
    <col min="4105" max="4105" width="9" style="189" customWidth="1"/>
    <col min="4106" max="4106" width="11.7109375" style="189" customWidth="1"/>
    <col min="4107" max="4107" width="12.42578125" style="189" customWidth="1"/>
    <col min="4108" max="4108" width="10.140625" style="189" customWidth="1"/>
    <col min="4109" max="4112" width="0" style="189" hidden="1" customWidth="1"/>
    <col min="4113" max="4113" width="11.28515625" style="189" customWidth="1"/>
    <col min="4114" max="4114" width="34.42578125" style="189" customWidth="1"/>
    <col min="4115" max="4352" width="9.140625" style="189"/>
    <col min="4353" max="4356" width="2" style="189" customWidth="1"/>
    <col min="4357" max="4357" width="2.140625" style="189" customWidth="1"/>
    <col min="4358" max="4358" width="3.5703125" style="189" customWidth="1"/>
    <col min="4359" max="4359" width="34.28515625" style="189" customWidth="1"/>
    <col min="4360" max="4360" width="4.7109375" style="189" customWidth="1"/>
    <col min="4361" max="4361" width="9" style="189" customWidth="1"/>
    <col min="4362" max="4362" width="11.7109375" style="189" customWidth="1"/>
    <col min="4363" max="4363" width="12.42578125" style="189" customWidth="1"/>
    <col min="4364" max="4364" width="10.140625" style="189" customWidth="1"/>
    <col min="4365" max="4368" width="0" style="189" hidden="1" customWidth="1"/>
    <col min="4369" max="4369" width="11.28515625" style="189" customWidth="1"/>
    <col min="4370" max="4370" width="34.42578125" style="189" customWidth="1"/>
    <col min="4371" max="4608" width="9.140625" style="189"/>
    <col min="4609" max="4612" width="2" style="189" customWidth="1"/>
    <col min="4613" max="4613" width="2.140625" style="189" customWidth="1"/>
    <col min="4614" max="4614" width="3.5703125" style="189" customWidth="1"/>
    <col min="4615" max="4615" width="34.28515625" style="189" customWidth="1"/>
    <col min="4616" max="4616" width="4.7109375" style="189" customWidth="1"/>
    <col min="4617" max="4617" width="9" style="189" customWidth="1"/>
    <col min="4618" max="4618" width="11.7109375" style="189" customWidth="1"/>
    <col min="4619" max="4619" width="12.42578125" style="189" customWidth="1"/>
    <col min="4620" max="4620" width="10.140625" style="189" customWidth="1"/>
    <col min="4621" max="4624" width="0" style="189" hidden="1" customWidth="1"/>
    <col min="4625" max="4625" width="11.28515625" style="189" customWidth="1"/>
    <col min="4626" max="4626" width="34.42578125" style="189" customWidth="1"/>
    <col min="4627" max="4864" width="9.140625" style="189"/>
    <col min="4865" max="4868" width="2" style="189" customWidth="1"/>
    <col min="4869" max="4869" width="2.140625" style="189" customWidth="1"/>
    <col min="4870" max="4870" width="3.5703125" style="189" customWidth="1"/>
    <col min="4871" max="4871" width="34.28515625" style="189" customWidth="1"/>
    <col min="4872" max="4872" width="4.7109375" style="189" customWidth="1"/>
    <col min="4873" max="4873" width="9" style="189" customWidth="1"/>
    <col min="4874" max="4874" width="11.7109375" style="189" customWidth="1"/>
    <col min="4875" max="4875" width="12.42578125" style="189" customWidth="1"/>
    <col min="4876" max="4876" width="10.140625" style="189" customWidth="1"/>
    <col min="4877" max="4880" width="0" style="189" hidden="1" customWidth="1"/>
    <col min="4881" max="4881" width="11.28515625" style="189" customWidth="1"/>
    <col min="4882" max="4882" width="34.42578125" style="189" customWidth="1"/>
    <col min="4883" max="5120" width="9.140625" style="189"/>
    <col min="5121" max="5124" width="2" style="189" customWidth="1"/>
    <col min="5125" max="5125" width="2.140625" style="189" customWidth="1"/>
    <col min="5126" max="5126" width="3.5703125" style="189" customWidth="1"/>
    <col min="5127" max="5127" width="34.28515625" style="189" customWidth="1"/>
    <col min="5128" max="5128" width="4.7109375" style="189" customWidth="1"/>
    <col min="5129" max="5129" width="9" style="189" customWidth="1"/>
    <col min="5130" max="5130" width="11.7109375" style="189" customWidth="1"/>
    <col min="5131" max="5131" width="12.42578125" style="189" customWidth="1"/>
    <col min="5132" max="5132" width="10.140625" style="189" customWidth="1"/>
    <col min="5133" max="5136" width="0" style="189" hidden="1" customWidth="1"/>
    <col min="5137" max="5137" width="11.28515625" style="189" customWidth="1"/>
    <col min="5138" max="5138" width="34.42578125" style="189" customWidth="1"/>
    <col min="5139" max="5376" width="9.140625" style="189"/>
    <col min="5377" max="5380" width="2" style="189" customWidth="1"/>
    <col min="5381" max="5381" width="2.140625" style="189" customWidth="1"/>
    <col min="5382" max="5382" width="3.5703125" style="189" customWidth="1"/>
    <col min="5383" max="5383" width="34.28515625" style="189" customWidth="1"/>
    <col min="5384" max="5384" width="4.7109375" style="189" customWidth="1"/>
    <col min="5385" max="5385" width="9" style="189" customWidth="1"/>
    <col min="5386" max="5386" width="11.7109375" style="189" customWidth="1"/>
    <col min="5387" max="5387" width="12.42578125" style="189" customWidth="1"/>
    <col min="5388" max="5388" width="10.140625" style="189" customWidth="1"/>
    <col min="5389" max="5392" width="0" style="189" hidden="1" customWidth="1"/>
    <col min="5393" max="5393" width="11.28515625" style="189" customWidth="1"/>
    <col min="5394" max="5394" width="34.42578125" style="189" customWidth="1"/>
    <col min="5395" max="5632" width="9.140625" style="189"/>
    <col min="5633" max="5636" width="2" style="189" customWidth="1"/>
    <col min="5637" max="5637" width="2.140625" style="189" customWidth="1"/>
    <col min="5638" max="5638" width="3.5703125" style="189" customWidth="1"/>
    <col min="5639" max="5639" width="34.28515625" style="189" customWidth="1"/>
    <col min="5640" max="5640" width="4.7109375" style="189" customWidth="1"/>
    <col min="5641" max="5641" width="9" style="189" customWidth="1"/>
    <col min="5642" max="5642" width="11.7109375" style="189" customWidth="1"/>
    <col min="5643" max="5643" width="12.42578125" style="189" customWidth="1"/>
    <col min="5644" max="5644" width="10.140625" style="189" customWidth="1"/>
    <col min="5645" max="5648" width="0" style="189" hidden="1" customWidth="1"/>
    <col min="5649" max="5649" width="11.28515625" style="189" customWidth="1"/>
    <col min="5650" max="5650" width="34.42578125" style="189" customWidth="1"/>
    <col min="5651" max="5888" width="9.140625" style="189"/>
    <col min="5889" max="5892" width="2" style="189" customWidth="1"/>
    <col min="5893" max="5893" width="2.140625" style="189" customWidth="1"/>
    <col min="5894" max="5894" width="3.5703125" style="189" customWidth="1"/>
    <col min="5895" max="5895" width="34.28515625" style="189" customWidth="1"/>
    <col min="5896" max="5896" width="4.7109375" style="189" customWidth="1"/>
    <col min="5897" max="5897" width="9" style="189" customWidth="1"/>
    <col min="5898" max="5898" width="11.7109375" style="189" customWidth="1"/>
    <col min="5899" max="5899" width="12.42578125" style="189" customWidth="1"/>
    <col min="5900" max="5900" width="10.140625" style="189" customWidth="1"/>
    <col min="5901" max="5904" width="0" style="189" hidden="1" customWidth="1"/>
    <col min="5905" max="5905" width="11.28515625" style="189" customWidth="1"/>
    <col min="5906" max="5906" width="34.42578125" style="189" customWidth="1"/>
    <col min="5907" max="6144" width="9.140625" style="189"/>
    <col min="6145" max="6148" width="2" style="189" customWidth="1"/>
    <col min="6149" max="6149" width="2.140625" style="189" customWidth="1"/>
    <col min="6150" max="6150" width="3.5703125" style="189" customWidth="1"/>
    <col min="6151" max="6151" width="34.28515625" style="189" customWidth="1"/>
    <col min="6152" max="6152" width="4.7109375" style="189" customWidth="1"/>
    <col min="6153" max="6153" width="9" style="189" customWidth="1"/>
    <col min="6154" max="6154" width="11.7109375" style="189" customWidth="1"/>
    <col min="6155" max="6155" width="12.42578125" style="189" customWidth="1"/>
    <col min="6156" max="6156" width="10.140625" style="189" customWidth="1"/>
    <col min="6157" max="6160" width="0" style="189" hidden="1" customWidth="1"/>
    <col min="6161" max="6161" width="11.28515625" style="189" customWidth="1"/>
    <col min="6162" max="6162" width="34.42578125" style="189" customWidth="1"/>
    <col min="6163" max="6400" width="9.140625" style="189"/>
    <col min="6401" max="6404" width="2" style="189" customWidth="1"/>
    <col min="6405" max="6405" width="2.140625" style="189" customWidth="1"/>
    <col min="6406" max="6406" width="3.5703125" style="189" customWidth="1"/>
    <col min="6407" max="6407" width="34.28515625" style="189" customWidth="1"/>
    <col min="6408" max="6408" width="4.7109375" style="189" customWidth="1"/>
    <col min="6409" max="6409" width="9" style="189" customWidth="1"/>
    <col min="6410" max="6410" width="11.7109375" style="189" customWidth="1"/>
    <col min="6411" max="6411" width="12.42578125" style="189" customWidth="1"/>
    <col min="6412" max="6412" width="10.140625" style="189" customWidth="1"/>
    <col min="6413" max="6416" width="0" style="189" hidden="1" customWidth="1"/>
    <col min="6417" max="6417" width="11.28515625" style="189" customWidth="1"/>
    <col min="6418" max="6418" width="34.42578125" style="189" customWidth="1"/>
    <col min="6419" max="6656" width="9.140625" style="189"/>
    <col min="6657" max="6660" width="2" style="189" customWidth="1"/>
    <col min="6661" max="6661" width="2.140625" style="189" customWidth="1"/>
    <col min="6662" max="6662" width="3.5703125" style="189" customWidth="1"/>
    <col min="6663" max="6663" width="34.28515625" style="189" customWidth="1"/>
    <col min="6664" max="6664" width="4.7109375" style="189" customWidth="1"/>
    <col min="6665" max="6665" width="9" style="189" customWidth="1"/>
    <col min="6666" max="6666" width="11.7109375" style="189" customWidth="1"/>
    <col min="6667" max="6667" width="12.42578125" style="189" customWidth="1"/>
    <col min="6668" max="6668" width="10.140625" style="189" customWidth="1"/>
    <col min="6669" max="6672" width="0" style="189" hidden="1" customWidth="1"/>
    <col min="6673" max="6673" width="11.28515625" style="189" customWidth="1"/>
    <col min="6674" max="6674" width="34.42578125" style="189" customWidth="1"/>
    <col min="6675" max="6912" width="9.140625" style="189"/>
    <col min="6913" max="6916" width="2" style="189" customWidth="1"/>
    <col min="6917" max="6917" width="2.140625" style="189" customWidth="1"/>
    <col min="6918" max="6918" width="3.5703125" style="189" customWidth="1"/>
    <col min="6919" max="6919" width="34.28515625" style="189" customWidth="1"/>
    <col min="6920" max="6920" width="4.7109375" style="189" customWidth="1"/>
    <col min="6921" max="6921" width="9" style="189" customWidth="1"/>
    <col min="6922" max="6922" width="11.7109375" style="189" customWidth="1"/>
    <col min="6923" max="6923" width="12.42578125" style="189" customWidth="1"/>
    <col min="6924" max="6924" width="10.140625" style="189" customWidth="1"/>
    <col min="6925" max="6928" width="0" style="189" hidden="1" customWidth="1"/>
    <col min="6929" max="6929" width="11.28515625" style="189" customWidth="1"/>
    <col min="6930" max="6930" width="34.42578125" style="189" customWidth="1"/>
    <col min="6931" max="7168" width="9.140625" style="189"/>
    <col min="7169" max="7172" width="2" style="189" customWidth="1"/>
    <col min="7173" max="7173" width="2.140625" style="189" customWidth="1"/>
    <col min="7174" max="7174" width="3.5703125" style="189" customWidth="1"/>
    <col min="7175" max="7175" width="34.28515625" style="189" customWidth="1"/>
    <col min="7176" max="7176" width="4.7109375" style="189" customWidth="1"/>
    <col min="7177" max="7177" width="9" style="189" customWidth="1"/>
    <col min="7178" max="7178" width="11.7109375" style="189" customWidth="1"/>
    <col min="7179" max="7179" width="12.42578125" style="189" customWidth="1"/>
    <col min="7180" max="7180" width="10.140625" style="189" customWidth="1"/>
    <col min="7181" max="7184" width="0" style="189" hidden="1" customWidth="1"/>
    <col min="7185" max="7185" width="11.28515625" style="189" customWidth="1"/>
    <col min="7186" max="7186" width="34.42578125" style="189" customWidth="1"/>
    <col min="7187" max="7424" width="9.140625" style="189"/>
    <col min="7425" max="7428" width="2" style="189" customWidth="1"/>
    <col min="7429" max="7429" width="2.140625" style="189" customWidth="1"/>
    <col min="7430" max="7430" width="3.5703125" style="189" customWidth="1"/>
    <col min="7431" max="7431" width="34.28515625" style="189" customWidth="1"/>
    <col min="7432" max="7432" width="4.7109375" style="189" customWidth="1"/>
    <col min="7433" max="7433" width="9" style="189" customWidth="1"/>
    <col min="7434" max="7434" width="11.7109375" style="189" customWidth="1"/>
    <col min="7435" max="7435" width="12.42578125" style="189" customWidth="1"/>
    <col min="7436" max="7436" width="10.140625" style="189" customWidth="1"/>
    <col min="7437" max="7440" width="0" style="189" hidden="1" customWidth="1"/>
    <col min="7441" max="7441" width="11.28515625" style="189" customWidth="1"/>
    <col min="7442" max="7442" width="34.42578125" style="189" customWidth="1"/>
    <col min="7443" max="7680" width="9.140625" style="189"/>
    <col min="7681" max="7684" width="2" style="189" customWidth="1"/>
    <col min="7685" max="7685" width="2.140625" style="189" customWidth="1"/>
    <col min="7686" max="7686" width="3.5703125" style="189" customWidth="1"/>
    <col min="7687" max="7687" width="34.28515625" style="189" customWidth="1"/>
    <col min="7688" max="7688" width="4.7109375" style="189" customWidth="1"/>
    <col min="7689" max="7689" width="9" style="189" customWidth="1"/>
    <col min="7690" max="7690" width="11.7109375" style="189" customWidth="1"/>
    <col min="7691" max="7691" width="12.42578125" style="189" customWidth="1"/>
    <col min="7692" max="7692" width="10.140625" style="189" customWidth="1"/>
    <col min="7693" max="7696" width="0" style="189" hidden="1" customWidth="1"/>
    <col min="7697" max="7697" width="11.28515625" style="189" customWidth="1"/>
    <col min="7698" max="7698" width="34.42578125" style="189" customWidth="1"/>
    <col min="7699" max="7936" width="9.140625" style="189"/>
    <col min="7937" max="7940" width="2" style="189" customWidth="1"/>
    <col min="7941" max="7941" width="2.140625" style="189" customWidth="1"/>
    <col min="7942" max="7942" width="3.5703125" style="189" customWidth="1"/>
    <col min="7943" max="7943" width="34.28515625" style="189" customWidth="1"/>
    <col min="7944" max="7944" width="4.7109375" style="189" customWidth="1"/>
    <col min="7945" max="7945" width="9" style="189" customWidth="1"/>
    <col min="7946" max="7946" width="11.7109375" style="189" customWidth="1"/>
    <col min="7947" max="7947" width="12.42578125" style="189" customWidth="1"/>
    <col min="7948" max="7948" width="10.140625" style="189" customWidth="1"/>
    <col min="7949" max="7952" width="0" style="189" hidden="1" customWidth="1"/>
    <col min="7953" max="7953" width="11.28515625" style="189" customWidth="1"/>
    <col min="7954" max="7954" width="34.42578125" style="189" customWidth="1"/>
    <col min="7955" max="8192" width="9.140625" style="189"/>
    <col min="8193" max="8196" width="2" style="189" customWidth="1"/>
    <col min="8197" max="8197" width="2.140625" style="189" customWidth="1"/>
    <col min="8198" max="8198" width="3.5703125" style="189" customWidth="1"/>
    <col min="8199" max="8199" width="34.28515625" style="189" customWidth="1"/>
    <col min="8200" max="8200" width="4.7109375" style="189" customWidth="1"/>
    <col min="8201" max="8201" width="9" style="189" customWidth="1"/>
    <col min="8202" max="8202" width="11.7109375" style="189" customWidth="1"/>
    <col min="8203" max="8203" width="12.42578125" style="189" customWidth="1"/>
    <col min="8204" max="8204" width="10.140625" style="189" customWidth="1"/>
    <col min="8205" max="8208" width="0" style="189" hidden="1" customWidth="1"/>
    <col min="8209" max="8209" width="11.28515625" style="189" customWidth="1"/>
    <col min="8210" max="8210" width="34.42578125" style="189" customWidth="1"/>
    <col min="8211" max="8448" width="9.140625" style="189"/>
    <col min="8449" max="8452" width="2" style="189" customWidth="1"/>
    <col min="8453" max="8453" width="2.140625" style="189" customWidth="1"/>
    <col min="8454" max="8454" width="3.5703125" style="189" customWidth="1"/>
    <col min="8455" max="8455" width="34.28515625" style="189" customWidth="1"/>
    <col min="8456" max="8456" width="4.7109375" style="189" customWidth="1"/>
    <col min="8457" max="8457" width="9" style="189" customWidth="1"/>
    <col min="8458" max="8458" width="11.7109375" style="189" customWidth="1"/>
    <col min="8459" max="8459" width="12.42578125" style="189" customWidth="1"/>
    <col min="8460" max="8460" width="10.140625" style="189" customWidth="1"/>
    <col min="8461" max="8464" width="0" style="189" hidden="1" customWidth="1"/>
    <col min="8465" max="8465" width="11.28515625" style="189" customWidth="1"/>
    <col min="8466" max="8466" width="34.42578125" style="189" customWidth="1"/>
    <col min="8467" max="8704" width="9.140625" style="189"/>
    <col min="8705" max="8708" width="2" style="189" customWidth="1"/>
    <col min="8709" max="8709" width="2.140625" style="189" customWidth="1"/>
    <col min="8710" max="8710" width="3.5703125" style="189" customWidth="1"/>
    <col min="8711" max="8711" width="34.28515625" style="189" customWidth="1"/>
    <col min="8712" max="8712" width="4.7109375" style="189" customWidth="1"/>
    <col min="8713" max="8713" width="9" style="189" customWidth="1"/>
    <col min="8714" max="8714" width="11.7109375" style="189" customWidth="1"/>
    <col min="8715" max="8715" width="12.42578125" style="189" customWidth="1"/>
    <col min="8716" max="8716" width="10.140625" style="189" customWidth="1"/>
    <col min="8717" max="8720" width="0" style="189" hidden="1" customWidth="1"/>
    <col min="8721" max="8721" width="11.28515625" style="189" customWidth="1"/>
    <col min="8722" max="8722" width="34.42578125" style="189" customWidth="1"/>
    <col min="8723" max="8960" width="9.140625" style="189"/>
    <col min="8961" max="8964" width="2" style="189" customWidth="1"/>
    <col min="8965" max="8965" width="2.140625" style="189" customWidth="1"/>
    <col min="8966" max="8966" width="3.5703125" style="189" customWidth="1"/>
    <col min="8967" max="8967" width="34.28515625" style="189" customWidth="1"/>
    <col min="8968" max="8968" width="4.7109375" style="189" customWidth="1"/>
    <col min="8969" max="8969" width="9" style="189" customWidth="1"/>
    <col min="8970" max="8970" width="11.7109375" style="189" customWidth="1"/>
    <col min="8971" max="8971" width="12.42578125" style="189" customWidth="1"/>
    <col min="8972" max="8972" width="10.140625" style="189" customWidth="1"/>
    <col min="8973" max="8976" width="0" style="189" hidden="1" customWidth="1"/>
    <col min="8977" max="8977" width="11.28515625" style="189" customWidth="1"/>
    <col min="8978" max="8978" width="34.42578125" style="189" customWidth="1"/>
    <col min="8979" max="9216" width="9.140625" style="189"/>
    <col min="9217" max="9220" width="2" style="189" customWidth="1"/>
    <col min="9221" max="9221" width="2.140625" style="189" customWidth="1"/>
    <col min="9222" max="9222" width="3.5703125" style="189" customWidth="1"/>
    <col min="9223" max="9223" width="34.28515625" style="189" customWidth="1"/>
    <col min="9224" max="9224" width="4.7109375" style="189" customWidth="1"/>
    <col min="9225" max="9225" width="9" style="189" customWidth="1"/>
    <col min="9226" max="9226" width="11.7109375" style="189" customWidth="1"/>
    <col min="9227" max="9227" width="12.42578125" style="189" customWidth="1"/>
    <col min="9228" max="9228" width="10.140625" style="189" customWidth="1"/>
    <col min="9229" max="9232" width="0" style="189" hidden="1" customWidth="1"/>
    <col min="9233" max="9233" width="11.28515625" style="189" customWidth="1"/>
    <col min="9234" max="9234" width="34.42578125" style="189" customWidth="1"/>
    <col min="9235" max="9472" width="9.140625" style="189"/>
    <col min="9473" max="9476" width="2" style="189" customWidth="1"/>
    <col min="9477" max="9477" width="2.140625" style="189" customWidth="1"/>
    <col min="9478" max="9478" width="3.5703125" style="189" customWidth="1"/>
    <col min="9479" max="9479" width="34.28515625" style="189" customWidth="1"/>
    <col min="9480" max="9480" width="4.7109375" style="189" customWidth="1"/>
    <col min="9481" max="9481" width="9" style="189" customWidth="1"/>
    <col min="9482" max="9482" width="11.7109375" style="189" customWidth="1"/>
    <col min="9483" max="9483" width="12.42578125" style="189" customWidth="1"/>
    <col min="9484" max="9484" width="10.140625" style="189" customWidth="1"/>
    <col min="9485" max="9488" width="0" style="189" hidden="1" customWidth="1"/>
    <col min="9489" max="9489" width="11.28515625" style="189" customWidth="1"/>
    <col min="9490" max="9490" width="34.42578125" style="189" customWidth="1"/>
    <col min="9491" max="9728" width="9.140625" style="189"/>
    <col min="9729" max="9732" width="2" style="189" customWidth="1"/>
    <col min="9733" max="9733" width="2.140625" style="189" customWidth="1"/>
    <col min="9734" max="9734" width="3.5703125" style="189" customWidth="1"/>
    <col min="9735" max="9735" width="34.28515625" style="189" customWidth="1"/>
    <col min="9736" max="9736" width="4.7109375" style="189" customWidth="1"/>
    <col min="9737" max="9737" width="9" style="189" customWidth="1"/>
    <col min="9738" max="9738" width="11.7109375" style="189" customWidth="1"/>
    <col min="9739" max="9739" width="12.42578125" style="189" customWidth="1"/>
    <col min="9740" max="9740" width="10.140625" style="189" customWidth="1"/>
    <col min="9741" max="9744" width="0" style="189" hidden="1" customWidth="1"/>
    <col min="9745" max="9745" width="11.28515625" style="189" customWidth="1"/>
    <col min="9746" max="9746" width="34.42578125" style="189" customWidth="1"/>
    <col min="9747" max="9984" width="9.140625" style="189"/>
    <col min="9985" max="9988" width="2" style="189" customWidth="1"/>
    <col min="9989" max="9989" width="2.140625" style="189" customWidth="1"/>
    <col min="9990" max="9990" width="3.5703125" style="189" customWidth="1"/>
    <col min="9991" max="9991" width="34.28515625" style="189" customWidth="1"/>
    <col min="9992" max="9992" width="4.7109375" style="189" customWidth="1"/>
    <col min="9993" max="9993" width="9" style="189" customWidth="1"/>
    <col min="9994" max="9994" width="11.7109375" style="189" customWidth="1"/>
    <col min="9995" max="9995" width="12.42578125" style="189" customWidth="1"/>
    <col min="9996" max="9996" width="10.140625" style="189" customWidth="1"/>
    <col min="9997" max="10000" width="0" style="189" hidden="1" customWidth="1"/>
    <col min="10001" max="10001" width="11.28515625" style="189" customWidth="1"/>
    <col min="10002" max="10002" width="34.42578125" style="189" customWidth="1"/>
    <col min="10003" max="10240" width="9.140625" style="189"/>
    <col min="10241" max="10244" width="2" style="189" customWidth="1"/>
    <col min="10245" max="10245" width="2.140625" style="189" customWidth="1"/>
    <col min="10246" max="10246" width="3.5703125" style="189" customWidth="1"/>
    <col min="10247" max="10247" width="34.28515625" style="189" customWidth="1"/>
    <col min="10248" max="10248" width="4.7109375" style="189" customWidth="1"/>
    <col min="10249" max="10249" width="9" style="189" customWidth="1"/>
    <col min="10250" max="10250" width="11.7109375" style="189" customWidth="1"/>
    <col min="10251" max="10251" width="12.42578125" style="189" customWidth="1"/>
    <col min="10252" max="10252" width="10.140625" style="189" customWidth="1"/>
    <col min="10253" max="10256" width="0" style="189" hidden="1" customWidth="1"/>
    <col min="10257" max="10257" width="11.28515625" style="189" customWidth="1"/>
    <col min="10258" max="10258" width="34.42578125" style="189" customWidth="1"/>
    <col min="10259" max="10496" width="9.140625" style="189"/>
    <col min="10497" max="10500" width="2" style="189" customWidth="1"/>
    <col min="10501" max="10501" width="2.140625" style="189" customWidth="1"/>
    <col min="10502" max="10502" width="3.5703125" style="189" customWidth="1"/>
    <col min="10503" max="10503" width="34.28515625" style="189" customWidth="1"/>
    <col min="10504" max="10504" width="4.7109375" style="189" customWidth="1"/>
    <col min="10505" max="10505" width="9" style="189" customWidth="1"/>
    <col min="10506" max="10506" width="11.7109375" style="189" customWidth="1"/>
    <col min="10507" max="10507" width="12.42578125" style="189" customWidth="1"/>
    <col min="10508" max="10508" width="10.140625" style="189" customWidth="1"/>
    <col min="10509" max="10512" width="0" style="189" hidden="1" customWidth="1"/>
    <col min="10513" max="10513" width="11.28515625" style="189" customWidth="1"/>
    <col min="10514" max="10514" width="34.42578125" style="189" customWidth="1"/>
    <col min="10515" max="10752" width="9.140625" style="189"/>
    <col min="10753" max="10756" width="2" style="189" customWidth="1"/>
    <col min="10757" max="10757" width="2.140625" style="189" customWidth="1"/>
    <col min="10758" max="10758" width="3.5703125" style="189" customWidth="1"/>
    <col min="10759" max="10759" width="34.28515625" style="189" customWidth="1"/>
    <col min="10760" max="10760" width="4.7109375" style="189" customWidth="1"/>
    <col min="10761" max="10761" width="9" style="189" customWidth="1"/>
    <col min="10762" max="10762" width="11.7109375" style="189" customWidth="1"/>
    <col min="10763" max="10763" width="12.42578125" style="189" customWidth="1"/>
    <col min="10764" max="10764" width="10.140625" style="189" customWidth="1"/>
    <col min="10765" max="10768" width="0" style="189" hidden="1" customWidth="1"/>
    <col min="10769" max="10769" width="11.28515625" style="189" customWidth="1"/>
    <col min="10770" max="10770" width="34.42578125" style="189" customWidth="1"/>
    <col min="10771" max="11008" width="9.140625" style="189"/>
    <col min="11009" max="11012" width="2" style="189" customWidth="1"/>
    <col min="11013" max="11013" width="2.140625" style="189" customWidth="1"/>
    <col min="11014" max="11014" width="3.5703125" style="189" customWidth="1"/>
    <col min="11015" max="11015" width="34.28515625" style="189" customWidth="1"/>
    <col min="11016" max="11016" width="4.7109375" style="189" customWidth="1"/>
    <col min="11017" max="11017" width="9" style="189" customWidth="1"/>
    <col min="11018" max="11018" width="11.7109375" style="189" customWidth="1"/>
    <col min="11019" max="11019" width="12.42578125" style="189" customWidth="1"/>
    <col min="11020" max="11020" width="10.140625" style="189" customWidth="1"/>
    <col min="11021" max="11024" width="0" style="189" hidden="1" customWidth="1"/>
    <col min="11025" max="11025" width="11.28515625" style="189" customWidth="1"/>
    <col min="11026" max="11026" width="34.42578125" style="189" customWidth="1"/>
    <col min="11027" max="11264" width="9.140625" style="189"/>
    <col min="11265" max="11268" width="2" style="189" customWidth="1"/>
    <col min="11269" max="11269" width="2.140625" style="189" customWidth="1"/>
    <col min="11270" max="11270" width="3.5703125" style="189" customWidth="1"/>
    <col min="11271" max="11271" width="34.28515625" style="189" customWidth="1"/>
    <col min="11272" max="11272" width="4.7109375" style="189" customWidth="1"/>
    <col min="11273" max="11273" width="9" style="189" customWidth="1"/>
    <col min="11274" max="11274" width="11.7109375" style="189" customWidth="1"/>
    <col min="11275" max="11275" width="12.42578125" style="189" customWidth="1"/>
    <col min="11276" max="11276" width="10.140625" style="189" customWidth="1"/>
    <col min="11277" max="11280" width="0" style="189" hidden="1" customWidth="1"/>
    <col min="11281" max="11281" width="11.28515625" style="189" customWidth="1"/>
    <col min="11282" max="11282" width="34.42578125" style="189" customWidth="1"/>
    <col min="11283" max="11520" width="9.140625" style="189"/>
    <col min="11521" max="11524" width="2" style="189" customWidth="1"/>
    <col min="11525" max="11525" width="2.140625" style="189" customWidth="1"/>
    <col min="11526" max="11526" width="3.5703125" style="189" customWidth="1"/>
    <col min="11527" max="11527" width="34.28515625" style="189" customWidth="1"/>
    <col min="11528" max="11528" width="4.7109375" style="189" customWidth="1"/>
    <col min="11529" max="11529" width="9" style="189" customWidth="1"/>
    <col min="11530" max="11530" width="11.7109375" style="189" customWidth="1"/>
    <col min="11531" max="11531" width="12.42578125" style="189" customWidth="1"/>
    <col min="11532" max="11532" width="10.140625" style="189" customWidth="1"/>
    <col min="11533" max="11536" width="0" style="189" hidden="1" customWidth="1"/>
    <col min="11537" max="11537" width="11.28515625" style="189" customWidth="1"/>
    <col min="11538" max="11538" width="34.42578125" style="189" customWidth="1"/>
    <col min="11539" max="11776" width="9.140625" style="189"/>
    <col min="11777" max="11780" width="2" style="189" customWidth="1"/>
    <col min="11781" max="11781" width="2.140625" style="189" customWidth="1"/>
    <col min="11782" max="11782" width="3.5703125" style="189" customWidth="1"/>
    <col min="11783" max="11783" width="34.28515625" style="189" customWidth="1"/>
    <col min="11784" max="11784" width="4.7109375" style="189" customWidth="1"/>
    <col min="11785" max="11785" width="9" style="189" customWidth="1"/>
    <col min="11786" max="11786" width="11.7109375" style="189" customWidth="1"/>
    <col min="11787" max="11787" width="12.42578125" style="189" customWidth="1"/>
    <col min="11788" max="11788" width="10.140625" style="189" customWidth="1"/>
    <col min="11789" max="11792" width="0" style="189" hidden="1" customWidth="1"/>
    <col min="11793" max="11793" width="11.28515625" style="189" customWidth="1"/>
    <col min="11794" max="11794" width="34.42578125" style="189" customWidth="1"/>
    <col min="11795" max="12032" width="9.140625" style="189"/>
    <col min="12033" max="12036" width="2" style="189" customWidth="1"/>
    <col min="12037" max="12037" width="2.140625" style="189" customWidth="1"/>
    <col min="12038" max="12038" width="3.5703125" style="189" customWidth="1"/>
    <col min="12039" max="12039" width="34.28515625" style="189" customWidth="1"/>
    <col min="12040" max="12040" width="4.7109375" style="189" customWidth="1"/>
    <col min="12041" max="12041" width="9" style="189" customWidth="1"/>
    <col min="12042" max="12042" width="11.7109375" style="189" customWidth="1"/>
    <col min="12043" max="12043" width="12.42578125" style="189" customWidth="1"/>
    <col min="12044" max="12044" width="10.140625" style="189" customWidth="1"/>
    <col min="12045" max="12048" width="0" style="189" hidden="1" customWidth="1"/>
    <col min="12049" max="12049" width="11.28515625" style="189" customWidth="1"/>
    <col min="12050" max="12050" width="34.42578125" style="189" customWidth="1"/>
    <col min="12051" max="12288" width="9.140625" style="189"/>
    <col min="12289" max="12292" width="2" style="189" customWidth="1"/>
    <col min="12293" max="12293" width="2.140625" style="189" customWidth="1"/>
    <col min="12294" max="12294" width="3.5703125" style="189" customWidth="1"/>
    <col min="12295" max="12295" width="34.28515625" style="189" customWidth="1"/>
    <col min="12296" max="12296" width="4.7109375" style="189" customWidth="1"/>
    <col min="12297" max="12297" width="9" style="189" customWidth="1"/>
    <col min="12298" max="12298" width="11.7109375" style="189" customWidth="1"/>
    <col min="12299" max="12299" width="12.42578125" style="189" customWidth="1"/>
    <col min="12300" max="12300" width="10.140625" style="189" customWidth="1"/>
    <col min="12301" max="12304" width="0" style="189" hidden="1" customWidth="1"/>
    <col min="12305" max="12305" width="11.28515625" style="189" customWidth="1"/>
    <col min="12306" max="12306" width="34.42578125" style="189" customWidth="1"/>
    <col min="12307" max="12544" width="9.140625" style="189"/>
    <col min="12545" max="12548" width="2" style="189" customWidth="1"/>
    <col min="12549" max="12549" width="2.140625" style="189" customWidth="1"/>
    <col min="12550" max="12550" width="3.5703125" style="189" customWidth="1"/>
    <col min="12551" max="12551" width="34.28515625" style="189" customWidth="1"/>
    <col min="12552" max="12552" width="4.7109375" style="189" customWidth="1"/>
    <col min="12553" max="12553" width="9" style="189" customWidth="1"/>
    <col min="12554" max="12554" width="11.7109375" style="189" customWidth="1"/>
    <col min="12555" max="12555" width="12.42578125" style="189" customWidth="1"/>
    <col min="12556" max="12556" width="10.140625" style="189" customWidth="1"/>
    <col min="12557" max="12560" width="0" style="189" hidden="1" customWidth="1"/>
    <col min="12561" max="12561" width="11.28515625" style="189" customWidth="1"/>
    <col min="12562" max="12562" width="34.42578125" style="189" customWidth="1"/>
    <col min="12563" max="12800" width="9.140625" style="189"/>
    <col min="12801" max="12804" width="2" style="189" customWidth="1"/>
    <col min="12805" max="12805" width="2.140625" style="189" customWidth="1"/>
    <col min="12806" max="12806" width="3.5703125" style="189" customWidth="1"/>
    <col min="12807" max="12807" width="34.28515625" style="189" customWidth="1"/>
    <col min="12808" max="12808" width="4.7109375" style="189" customWidth="1"/>
    <col min="12809" max="12809" width="9" style="189" customWidth="1"/>
    <col min="12810" max="12810" width="11.7109375" style="189" customWidth="1"/>
    <col min="12811" max="12811" width="12.42578125" style="189" customWidth="1"/>
    <col min="12812" max="12812" width="10.140625" style="189" customWidth="1"/>
    <col min="12813" max="12816" width="0" style="189" hidden="1" customWidth="1"/>
    <col min="12817" max="12817" width="11.28515625" style="189" customWidth="1"/>
    <col min="12818" max="12818" width="34.42578125" style="189" customWidth="1"/>
    <col min="12819" max="13056" width="9.140625" style="189"/>
    <col min="13057" max="13060" width="2" style="189" customWidth="1"/>
    <col min="13061" max="13061" width="2.140625" style="189" customWidth="1"/>
    <col min="13062" max="13062" width="3.5703125" style="189" customWidth="1"/>
    <col min="13063" max="13063" width="34.28515625" style="189" customWidth="1"/>
    <col min="13064" max="13064" width="4.7109375" style="189" customWidth="1"/>
    <col min="13065" max="13065" width="9" style="189" customWidth="1"/>
    <col min="13066" max="13066" width="11.7109375" style="189" customWidth="1"/>
    <col min="13067" max="13067" width="12.42578125" style="189" customWidth="1"/>
    <col min="13068" max="13068" width="10.140625" style="189" customWidth="1"/>
    <col min="13069" max="13072" width="0" style="189" hidden="1" customWidth="1"/>
    <col min="13073" max="13073" width="11.28515625" style="189" customWidth="1"/>
    <col min="13074" max="13074" width="34.42578125" style="189" customWidth="1"/>
    <col min="13075" max="13312" width="9.140625" style="189"/>
    <col min="13313" max="13316" width="2" style="189" customWidth="1"/>
    <col min="13317" max="13317" width="2.140625" style="189" customWidth="1"/>
    <col min="13318" max="13318" width="3.5703125" style="189" customWidth="1"/>
    <col min="13319" max="13319" width="34.28515625" style="189" customWidth="1"/>
    <col min="13320" max="13320" width="4.7109375" style="189" customWidth="1"/>
    <col min="13321" max="13321" width="9" style="189" customWidth="1"/>
    <col min="13322" max="13322" width="11.7109375" style="189" customWidth="1"/>
    <col min="13323" max="13323" width="12.42578125" style="189" customWidth="1"/>
    <col min="13324" max="13324" width="10.140625" style="189" customWidth="1"/>
    <col min="13325" max="13328" width="0" style="189" hidden="1" customWidth="1"/>
    <col min="13329" max="13329" width="11.28515625" style="189" customWidth="1"/>
    <col min="13330" max="13330" width="34.42578125" style="189" customWidth="1"/>
    <col min="13331" max="13568" width="9.140625" style="189"/>
    <col min="13569" max="13572" width="2" style="189" customWidth="1"/>
    <col min="13573" max="13573" width="2.140625" style="189" customWidth="1"/>
    <col min="13574" max="13574" width="3.5703125" style="189" customWidth="1"/>
    <col min="13575" max="13575" width="34.28515625" style="189" customWidth="1"/>
    <col min="13576" max="13576" width="4.7109375" style="189" customWidth="1"/>
    <col min="13577" max="13577" width="9" style="189" customWidth="1"/>
    <col min="13578" max="13578" width="11.7109375" style="189" customWidth="1"/>
    <col min="13579" max="13579" width="12.42578125" style="189" customWidth="1"/>
    <col min="13580" max="13580" width="10.140625" style="189" customWidth="1"/>
    <col min="13581" max="13584" width="0" style="189" hidden="1" customWidth="1"/>
    <col min="13585" max="13585" width="11.28515625" style="189" customWidth="1"/>
    <col min="13586" max="13586" width="34.42578125" style="189" customWidth="1"/>
    <col min="13587" max="13824" width="9.140625" style="189"/>
    <col min="13825" max="13828" width="2" style="189" customWidth="1"/>
    <col min="13829" max="13829" width="2.140625" style="189" customWidth="1"/>
    <col min="13830" max="13830" width="3.5703125" style="189" customWidth="1"/>
    <col min="13831" max="13831" width="34.28515625" style="189" customWidth="1"/>
    <col min="13832" max="13832" width="4.7109375" style="189" customWidth="1"/>
    <col min="13833" max="13833" width="9" style="189" customWidth="1"/>
    <col min="13834" max="13834" width="11.7109375" style="189" customWidth="1"/>
    <col min="13835" max="13835" width="12.42578125" style="189" customWidth="1"/>
    <col min="13836" max="13836" width="10.140625" style="189" customWidth="1"/>
    <col min="13837" max="13840" width="0" style="189" hidden="1" customWidth="1"/>
    <col min="13841" max="13841" width="11.28515625" style="189" customWidth="1"/>
    <col min="13842" max="13842" width="34.42578125" style="189" customWidth="1"/>
    <col min="13843" max="14080" width="9.140625" style="189"/>
    <col min="14081" max="14084" width="2" style="189" customWidth="1"/>
    <col min="14085" max="14085" width="2.140625" style="189" customWidth="1"/>
    <col min="14086" max="14086" width="3.5703125" style="189" customWidth="1"/>
    <col min="14087" max="14087" width="34.28515625" style="189" customWidth="1"/>
    <col min="14088" max="14088" width="4.7109375" style="189" customWidth="1"/>
    <col min="14089" max="14089" width="9" style="189" customWidth="1"/>
    <col min="14090" max="14090" width="11.7109375" style="189" customWidth="1"/>
    <col min="14091" max="14091" width="12.42578125" style="189" customWidth="1"/>
    <col min="14092" max="14092" width="10.140625" style="189" customWidth="1"/>
    <col min="14093" max="14096" width="0" style="189" hidden="1" customWidth="1"/>
    <col min="14097" max="14097" width="11.28515625" style="189" customWidth="1"/>
    <col min="14098" max="14098" width="34.42578125" style="189" customWidth="1"/>
    <col min="14099" max="14336" width="9.140625" style="189"/>
    <col min="14337" max="14340" width="2" style="189" customWidth="1"/>
    <col min="14341" max="14341" width="2.140625" style="189" customWidth="1"/>
    <col min="14342" max="14342" width="3.5703125" style="189" customWidth="1"/>
    <col min="14343" max="14343" width="34.28515625" style="189" customWidth="1"/>
    <col min="14344" max="14344" width="4.7109375" style="189" customWidth="1"/>
    <col min="14345" max="14345" width="9" style="189" customWidth="1"/>
    <col min="14346" max="14346" width="11.7109375" style="189" customWidth="1"/>
    <col min="14347" max="14347" width="12.42578125" style="189" customWidth="1"/>
    <col min="14348" max="14348" width="10.140625" style="189" customWidth="1"/>
    <col min="14349" max="14352" width="0" style="189" hidden="1" customWidth="1"/>
    <col min="14353" max="14353" width="11.28515625" style="189" customWidth="1"/>
    <col min="14354" max="14354" width="34.42578125" style="189" customWidth="1"/>
    <col min="14355" max="14592" width="9.140625" style="189"/>
    <col min="14593" max="14596" width="2" style="189" customWidth="1"/>
    <col min="14597" max="14597" width="2.140625" style="189" customWidth="1"/>
    <col min="14598" max="14598" width="3.5703125" style="189" customWidth="1"/>
    <col min="14599" max="14599" width="34.28515625" style="189" customWidth="1"/>
    <col min="14600" max="14600" width="4.7109375" style="189" customWidth="1"/>
    <col min="14601" max="14601" width="9" style="189" customWidth="1"/>
    <col min="14602" max="14602" width="11.7109375" style="189" customWidth="1"/>
    <col min="14603" max="14603" width="12.42578125" style="189" customWidth="1"/>
    <col min="14604" max="14604" width="10.140625" style="189" customWidth="1"/>
    <col min="14605" max="14608" width="0" style="189" hidden="1" customWidth="1"/>
    <col min="14609" max="14609" width="11.28515625" style="189" customWidth="1"/>
    <col min="14610" max="14610" width="34.42578125" style="189" customWidth="1"/>
    <col min="14611" max="14848" width="9.140625" style="189"/>
    <col min="14849" max="14852" width="2" style="189" customWidth="1"/>
    <col min="14853" max="14853" width="2.140625" style="189" customWidth="1"/>
    <col min="14854" max="14854" width="3.5703125" style="189" customWidth="1"/>
    <col min="14855" max="14855" width="34.28515625" style="189" customWidth="1"/>
    <col min="14856" max="14856" width="4.7109375" style="189" customWidth="1"/>
    <col min="14857" max="14857" width="9" style="189" customWidth="1"/>
    <col min="14858" max="14858" width="11.7109375" style="189" customWidth="1"/>
    <col min="14859" max="14859" width="12.42578125" style="189" customWidth="1"/>
    <col min="14860" max="14860" width="10.140625" style="189" customWidth="1"/>
    <col min="14861" max="14864" width="0" style="189" hidden="1" customWidth="1"/>
    <col min="14865" max="14865" width="11.28515625" style="189" customWidth="1"/>
    <col min="14866" max="14866" width="34.42578125" style="189" customWidth="1"/>
    <col min="14867" max="15104" width="9.140625" style="189"/>
    <col min="15105" max="15108" width="2" style="189" customWidth="1"/>
    <col min="15109" max="15109" width="2.140625" style="189" customWidth="1"/>
    <col min="15110" max="15110" width="3.5703125" style="189" customWidth="1"/>
    <col min="15111" max="15111" width="34.28515625" style="189" customWidth="1"/>
    <col min="15112" max="15112" width="4.7109375" style="189" customWidth="1"/>
    <col min="15113" max="15113" width="9" style="189" customWidth="1"/>
    <col min="15114" max="15114" width="11.7109375" style="189" customWidth="1"/>
    <col min="15115" max="15115" width="12.42578125" style="189" customWidth="1"/>
    <col min="15116" max="15116" width="10.140625" style="189" customWidth="1"/>
    <col min="15117" max="15120" width="0" style="189" hidden="1" customWidth="1"/>
    <col min="15121" max="15121" width="11.28515625" style="189" customWidth="1"/>
    <col min="15122" max="15122" width="34.42578125" style="189" customWidth="1"/>
    <col min="15123" max="15360" width="9.140625" style="189"/>
    <col min="15361" max="15364" width="2" style="189" customWidth="1"/>
    <col min="15365" max="15365" width="2.140625" style="189" customWidth="1"/>
    <col min="15366" max="15366" width="3.5703125" style="189" customWidth="1"/>
    <col min="15367" max="15367" width="34.28515625" style="189" customWidth="1"/>
    <col min="15368" max="15368" width="4.7109375" style="189" customWidth="1"/>
    <col min="15369" max="15369" width="9" style="189" customWidth="1"/>
    <col min="15370" max="15370" width="11.7109375" style="189" customWidth="1"/>
    <col min="15371" max="15371" width="12.42578125" style="189" customWidth="1"/>
    <col min="15372" max="15372" width="10.140625" style="189" customWidth="1"/>
    <col min="15373" max="15376" width="0" style="189" hidden="1" customWidth="1"/>
    <col min="15377" max="15377" width="11.28515625" style="189" customWidth="1"/>
    <col min="15378" max="15378" width="34.42578125" style="189" customWidth="1"/>
    <col min="15379" max="15616" width="9.140625" style="189"/>
    <col min="15617" max="15620" width="2" style="189" customWidth="1"/>
    <col min="15621" max="15621" width="2.140625" style="189" customWidth="1"/>
    <col min="15622" max="15622" width="3.5703125" style="189" customWidth="1"/>
    <col min="15623" max="15623" width="34.28515625" style="189" customWidth="1"/>
    <col min="15624" max="15624" width="4.7109375" style="189" customWidth="1"/>
    <col min="15625" max="15625" width="9" style="189" customWidth="1"/>
    <col min="15626" max="15626" width="11.7109375" style="189" customWidth="1"/>
    <col min="15627" max="15627" width="12.42578125" style="189" customWidth="1"/>
    <col min="15628" max="15628" width="10.140625" style="189" customWidth="1"/>
    <col min="15629" max="15632" width="0" style="189" hidden="1" customWidth="1"/>
    <col min="15633" max="15633" width="11.28515625" style="189" customWidth="1"/>
    <col min="15634" max="15634" width="34.42578125" style="189" customWidth="1"/>
    <col min="15635" max="15872" width="9.140625" style="189"/>
    <col min="15873" max="15876" width="2" style="189" customWidth="1"/>
    <col min="15877" max="15877" width="2.140625" style="189" customWidth="1"/>
    <col min="15878" max="15878" width="3.5703125" style="189" customWidth="1"/>
    <col min="15879" max="15879" width="34.28515625" style="189" customWidth="1"/>
    <col min="15880" max="15880" width="4.7109375" style="189" customWidth="1"/>
    <col min="15881" max="15881" width="9" style="189" customWidth="1"/>
    <col min="15882" max="15882" width="11.7109375" style="189" customWidth="1"/>
    <col min="15883" max="15883" width="12.42578125" style="189" customWidth="1"/>
    <col min="15884" max="15884" width="10.140625" style="189" customWidth="1"/>
    <col min="15885" max="15888" width="0" style="189" hidden="1" customWidth="1"/>
    <col min="15889" max="15889" width="11.28515625" style="189" customWidth="1"/>
    <col min="15890" max="15890" width="34.42578125" style="189" customWidth="1"/>
    <col min="15891" max="16128" width="9.140625" style="189"/>
    <col min="16129" max="16132" width="2" style="189" customWidth="1"/>
    <col min="16133" max="16133" width="2.140625" style="189" customWidth="1"/>
    <col min="16134" max="16134" width="3.5703125" style="189" customWidth="1"/>
    <col min="16135" max="16135" width="34.28515625" style="189" customWidth="1"/>
    <col min="16136" max="16136" width="4.7109375" style="189" customWidth="1"/>
    <col min="16137" max="16137" width="9" style="189" customWidth="1"/>
    <col min="16138" max="16138" width="11.7109375" style="189" customWidth="1"/>
    <col min="16139" max="16139" width="12.42578125" style="189" customWidth="1"/>
    <col min="16140" max="16140" width="10.140625" style="189" customWidth="1"/>
    <col min="16141" max="16144" width="0" style="189" hidden="1" customWidth="1"/>
    <col min="16145" max="16145" width="11.28515625" style="189" customWidth="1"/>
    <col min="16146" max="16146" width="34.42578125" style="189" customWidth="1"/>
    <col min="16147" max="16384" width="9.140625" style="189"/>
  </cols>
  <sheetData>
    <row r="1" spans="1:36" ht="15" customHeight="1">
      <c r="G1" s="117"/>
      <c r="H1" s="118"/>
      <c r="I1" s="1"/>
      <c r="J1" s="184" t="s">
        <v>0</v>
      </c>
      <c r="K1" s="184"/>
      <c r="L1" s="184"/>
      <c r="M1" s="106"/>
      <c r="N1" s="184"/>
      <c r="O1" s="184"/>
      <c r="P1" s="184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</row>
    <row r="2" spans="1:36" ht="14.25" customHeight="1">
      <c r="H2" s="118"/>
      <c r="I2" s="189"/>
      <c r="J2" s="184" t="s">
        <v>1</v>
      </c>
      <c r="K2" s="184"/>
      <c r="L2" s="184"/>
      <c r="M2" s="106"/>
      <c r="N2" s="184"/>
      <c r="O2" s="184"/>
      <c r="P2" s="184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</row>
    <row r="3" spans="1:36" ht="13.5" customHeight="1">
      <c r="H3" s="2"/>
      <c r="I3" s="118"/>
      <c r="J3" s="184" t="s">
        <v>2</v>
      </c>
      <c r="K3" s="184"/>
      <c r="L3" s="184"/>
      <c r="M3" s="106"/>
      <c r="N3" s="184"/>
      <c r="O3" s="184"/>
      <c r="P3" s="184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</row>
    <row r="4" spans="1:36" ht="14.25" customHeight="1">
      <c r="G4" s="119" t="s">
        <v>3</v>
      </c>
      <c r="H4" s="118"/>
      <c r="I4" s="189"/>
      <c r="J4" s="184" t="s">
        <v>4</v>
      </c>
      <c r="K4" s="184"/>
      <c r="L4" s="184"/>
      <c r="M4" s="106"/>
      <c r="N4" s="107"/>
      <c r="O4" s="107"/>
      <c r="P4" s="184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</row>
    <row r="5" spans="1:36" ht="12" customHeight="1">
      <c r="H5" s="3"/>
      <c r="I5" s="189"/>
      <c r="J5" s="184" t="s">
        <v>235</v>
      </c>
      <c r="K5" s="184"/>
      <c r="L5" s="184"/>
      <c r="M5" s="106"/>
      <c r="N5" s="184"/>
      <c r="O5" s="184"/>
      <c r="P5" s="184"/>
      <c r="Q5" s="184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</row>
    <row r="6" spans="1:36" ht="25.5" customHeight="1">
      <c r="G6" s="155" t="s">
        <v>248</v>
      </c>
      <c r="H6" s="184"/>
      <c r="I6" s="184"/>
      <c r="J6" s="127"/>
      <c r="K6" s="127"/>
      <c r="L6" s="190"/>
      <c r="M6" s="106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</row>
    <row r="7" spans="1:36" ht="18.75" customHeight="1">
      <c r="A7" s="202" t="s">
        <v>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06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</row>
    <row r="8" spans="1:36" ht="14.25" customHeight="1">
      <c r="A8" s="185"/>
      <c r="B8" s="186"/>
      <c r="C8" s="186"/>
      <c r="D8" s="186"/>
      <c r="E8" s="186"/>
      <c r="F8" s="186"/>
      <c r="G8" s="204" t="s">
        <v>6</v>
      </c>
      <c r="H8" s="204"/>
      <c r="I8" s="204"/>
      <c r="J8" s="204"/>
      <c r="K8" s="204"/>
      <c r="L8" s="186"/>
      <c r="M8" s="106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</row>
    <row r="9" spans="1:36" ht="16.5" customHeight="1">
      <c r="A9" s="205" t="s">
        <v>237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6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</row>
    <row r="10" spans="1:36" ht="15.75" customHeight="1">
      <c r="G10" s="206" t="s">
        <v>234</v>
      </c>
      <c r="H10" s="206"/>
      <c r="I10" s="206"/>
      <c r="J10" s="206"/>
      <c r="K10" s="206"/>
      <c r="M10" s="106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</row>
    <row r="11" spans="1:36" ht="12" customHeight="1">
      <c r="G11" s="207" t="s">
        <v>7</v>
      </c>
      <c r="H11" s="207"/>
      <c r="I11" s="207"/>
      <c r="J11" s="207"/>
      <c r="K11" s="207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</row>
    <row r="12" spans="1:36" ht="9" customHeight="1"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</row>
    <row r="13" spans="1:36" ht="12" customHeight="1">
      <c r="B13" s="205" t="s">
        <v>8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</row>
    <row r="14" spans="1:36" ht="12" customHeight="1"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</row>
    <row r="15" spans="1:36" ht="12.75" customHeight="1">
      <c r="G15" s="206" t="s">
        <v>238</v>
      </c>
      <c r="H15" s="206"/>
      <c r="I15" s="206"/>
      <c r="J15" s="206"/>
      <c r="K15" s="206"/>
    </row>
    <row r="16" spans="1:36" ht="11.25" customHeight="1">
      <c r="G16" s="211" t="s">
        <v>9</v>
      </c>
      <c r="H16" s="211"/>
      <c r="I16" s="211"/>
      <c r="J16" s="211"/>
      <c r="K16" s="211"/>
    </row>
    <row r="17" spans="1:17" ht="15" customHeight="1">
      <c r="B17" s="189"/>
      <c r="C17" s="189"/>
      <c r="D17" s="189"/>
      <c r="E17" s="212" t="s">
        <v>10</v>
      </c>
      <c r="F17" s="212"/>
      <c r="G17" s="212"/>
      <c r="H17" s="212"/>
      <c r="I17" s="212"/>
      <c r="J17" s="212"/>
      <c r="K17" s="212"/>
      <c r="L17" s="189"/>
    </row>
    <row r="18" spans="1:17" ht="12" customHeight="1">
      <c r="A18" s="213" t="s">
        <v>11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108"/>
    </row>
    <row r="19" spans="1:17" ht="12" customHeight="1">
      <c r="F19" s="188"/>
      <c r="J19" s="120"/>
      <c r="K19" s="128"/>
      <c r="L19" s="121" t="s">
        <v>12</v>
      </c>
      <c r="M19" s="108"/>
    </row>
    <row r="20" spans="1:17" ht="11.25" customHeight="1">
      <c r="F20" s="188"/>
      <c r="J20" s="4" t="s">
        <v>13</v>
      </c>
      <c r="K20" s="2"/>
      <c r="L20" s="5"/>
      <c r="M20" s="108"/>
    </row>
    <row r="21" spans="1:17" ht="12" customHeight="1">
      <c r="E21" s="184"/>
      <c r="F21" s="187"/>
      <c r="I21" s="6"/>
      <c r="J21" s="6"/>
      <c r="K21" s="7" t="s">
        <v>14</v>
      </c>
      <c r="L21" s="5"/>
      <c r="M21" s="108"/>
    </row>
    <row r="22" spans="1:17" ht="14.25" customHeight="1">
      <c r="A22" s="208" t="s">
        <v>239</v>
      </c>
      <c r="B22" s="208"/>
      <c r="C22" s="208"/>
      <c r="D22" s="208"/>
      <c r="E22" s="208"/>
      <c r="F22" s="208"/>
      <c r="G22" s="208"/>
      <c r="H22" s="208"/>
      <c r="I22" s="208"/>
      <c r="K22" s="7" t="s">
        <v>15</v>
      </c>
      <c r="L22" s="8" t="s">
        <v>16</v>
      </c>
      <c r="M22" s="108"/>
    </row>
    <row r="23" spans="1:17" ht="43.5" customHeight="1">
      <c r="A23" s="208" t="s">
        <v>249</v>
      </c>
      <c r="B23" s="208"/>
      <c r="C23" s="208"/>
      <c r="D23" s="208"/>
      <c r="E23" s="208"/>
      <c r="F23" s="208"/>
      <c r="G23" s="208"/>
      <c r="H23" s="208"/>
      <c r="I23" s="208"/>
      <c r="J23" s="182" t="s">
        <v>18</v>
      </c>
      <c r="K23" s="10" t="s">
        <v>19</v>
      </c>
      <c r="L23" s="5"/>
      <c r="M23" s="108"/>
    </row>
    <row r="24" spans="1:17" ht="12.75" customHeight="1">
      <c r="F24" s="188"/>
      <c r="G24" s="11" t="s">
        <v>20</v>
      </c>
      <c r="H24" s="12" t="s">
        <v>228</v>
      </c>
      <c r="I24" s="13"/>
      <c r="J24" s="14"/>
      <c r="K24" s="5"/>
      <c r="L24" s="5"/>
      <c r="M24" s="108"/>
    </row>
    <row r="25" spans="1:17" ht="13.5" customHeight="1">
      <c r="F25" s="188"/>
      <c r="G25" s="216" t="s">
        <v>21</v>
      </c>
      <c r="H25" s="216"/>
      <c r="I25" s="114" t="s">
        <v>22</v>
      </c>
      <c r="J25" s="115" t="s">
        <v>23</v>
      </c>
      <c r="K25" s="116" t="s">
        <v>23</v>
      </c>
      <c r="L25" s="116" t="s">
        <v>23</v>
      </c>
      <c r="M25" s="108"/>
    </row>
    <row r="26" spans="1:17">
      <c r="A26" s="209" t="s">
        <v>246</v>
      </c>
      <c r="B26" s="209"/>
      <c r="C26" s="209"/>
      <c r="D26" s="209"/>
      <c r="E26" s="209"/>
      <c r="F26" s="209"/>
      <c r="G26" s="209"/>
      <c r="H26" s="209"/>
      <c r="I26" s="209"/>
      <c r="J26" s="15"/>
      <c r="K26" s="129"/>
      <c r="L26" s="16" t="s">
        <v>24</v>
      </c>
      <c r="M26" s="109"/>
    </row>
    <row r="27" spans="1:17" ht="24" customHeight="1">
      <c r="A27" s="220" t="s">
        <v>25</v>
      </c>
      <c r="B27" s="221"/>
      <c r="C27" s="221"/>
      <c r="D27" s="221"/>
      <c r="E27" s="221"/>
      <c r="F27" s="221"/>
      <c r="G27" s="224" t="s">
        <v>26</v>
      </c>
      <c r="H27" s="226" t="s">
        <v>27</v>
      </c>
      <c r="I27" s="228" t="s">
        <v>28</v>
      </c>
      <c r="J27" s="229"/>
      <c r="K27" s="230" t="s">
        <v>29</v>
      </c>
      <c r="L27" s="232" t="s">
        <v>30</v>
      </c>
      <c r="M27" s="109"/>
    </row>
    <row r="28" spans="1:17" ht="46.5" customHeight="1">
      <c r="A28" s="222"/>
      <c r="B28" s="223"/>
      <c r="C28" s="223"/>
      <c r="D28" s="223"/>
      <c r="E28" s="223"/>
      <c r="F28" s="223"/>
      <c r="G28" s="225"/>
      <c r="H28" s="227"/>
      <c r="I28" s="17" t="s">
        <v>31</v>
      </c>
      <c r="J28" s="18" t="s">
        <v>32</v>
      </c>
      <c r="K28" s="231"/>
      <c r="L28" s="233"/>
    </row>
    <row r="29" spans="1:17" ht="11.25" customHeight="1">
      <c r="A29" s="217" t="s">
        <v>19</v>
      </c>
      <c r="B29" s="218"/>
      <c r="C29" s="218"/>
      <c r="D29" s="218"/>
      <c r="E29" s="218"/>
      <c r="F29" s="219"/>
      <c r="G29" s="122">
        <v>2</v>
      </c>
      <c r="H29" s="123">
        <v>3</v>
      </c>
      <c r="I29" s="124" t="s">
        <v>33</v>
      </c>
      <c r="J29" s="125" t="s">
        <v>34</v>
      </c>
      <c r="K29" s="126">
        <v>6</v>
      </c>
      <c r="L29" s="126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35</v>
      </c>
      <c r="H30" s="23">
        <v>1</v>
      </c>
      <c r="I30" s="24">
        <f>SUM(I31+I42+I61+I82+I89+I109+I131+I150+I160)</f>
        <v>7100</v>
      </c>
      <c r="J30" s="24">
        <f>SUM(J31+J42+J61+J82+J89+J109+J131+J150+J160)</f>
        <v>7100</v>
      </c>
      <c r="K30" s="25">
        <f>SUM(K31+K42+K61+K82+K89+K109+K131+K150+K160)</f>
        <v>7100</v>
      </c>
      <c r="L30" s="24">
        <f>SUM(L31+L42+L61+L82+L89+L109+L131+L150+L160)</f>
        <v>7100</v>
      </c>
    </row>
    <row r="31" spans="1:17" ht="16.5" hidden="1" customHeight="1" collapsed="1">
      <c r="A31" s="19">
        <v>2</v>
      </c>
      <c r="B31" s="26">
        <v>1</v>
      </c>
      <c r="C31" s="27"/>
      <c r="D31" s="28"/>
      <c r="E31" s="29"/>
      <c r="F31" s="30"/>
      <c r="G31" s="31" t="s">
        <v>36</v>
      </c>
      <c r="H31" s="23">
        <v>2</v>
      </c>
      <c r="I31" s="24">
        <f>SUM(I32+I38)</f>
        <v>0</v>
      </c>
      <c r="J31" s="24">
        <f>SUM(J32+J38)</f>
        <v>0</v>
      </c>
      <c r="K31" s="32">
        <f>SUM(K32+K38)</f>
        <v>0</v>
      </c>
      <c r="L31" s="33">
        <f>SUM(L32+L38)</f>
        <v>0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37</v>
      </c>
      <c r="H32" s="23">
        <v>3</v>
      </c>
      <c r="I32" s="24">
        <f>SUM(I33)</f>
        <v>0</v>
      </c>
      <c r="J32" s="24">
        <f>SUM(J33)</f>
        <v>0</v>
      </c>
      <c r="K32" s="25">
        <f>SUM(K33)</f>
        <v>0</v>
      </c>
      <c r="L32" s="24">
        <f>SUM(L33)</f>
        <v>0</v>
      </c>
      <c r="Q32" s="130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37</v>
      </c>
      <c r="H33" s="23">
        <v>4</v>
      </c>
      <c r="I33" s="24">
        <f>SUM(I34+I36)</f>
        <v>0</v>
      </c>
      <c r="J33" s="24">
        <f t="shared" ref="J33:L34" si="0">SUM(J34)</f>
        <v>0</v>
      </c>
      <c r="K33" s="24">
        <f t="shared" si="0"/>
        <v>0</v>
      </c>
      <c r="L33" s="24">
        <f t="shared" si="0"/>
        <v>0</v>
      </c>
      <c r="Q33" s="130"/>
      <c r="R33" s="130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38</v>
      </c>
      <c r="H34" s="23">
        <v>5</v>
      </c>
      <c r="I34" s="25">
        <f>SUM(I35)</f>
        <v>0</v>
      </c>
      <c r="J34" s="25">
        <f t="shared" si="0"/>
        <v>0</v>
      </c>
      <c r="K34" s="25">
        <f t="shared" si="0"/>
        <v>0</v>
      </c>
      <c r="L34" s="25">
        <f t="shared" si="0"/>
        <v>0</v>
      </c>
      <c r="Q34" s="130"/>
      <c r="R34" s="130"/>
    </row>
    <row r="35" spans="1:19" ht="14.25" hidden="1" customHeight="1" collapsed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38</v>
      </c>
      <c r="H35" s="23">
        <v>6</v>
      </c>
      <c r="I35" s="39">
        <v>0</v>
      </c>
      <c r="J35" s="40">
        <v>0</v>
      </c>
      <c r="K35" s="40">
        <v>0</v>
      </c>
      <c r="L35" s="40">
        <v>0</v>
      </c>
      <c r="Q35" s="130"/>
      <c r="R35" s="130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39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130"/>
      <c r="R36" s="130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39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130"/>
      <c r="R37" s="130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40</v>
      </c>
      <c r="H38" s="23">
        <v>9</v>
      </c>
      <c r="I38" s="25">
        <f t="shared" ref="I38:L40" si="1">I39</f>
        <v>0</v>
      </c>
      <c r="J38" s="24">
        <f t="shared" si="1"/>
        <v>0</v>
      </c>
      <c r="K38" s="25">
        <f t="shared" si="1"/>
        <v>0</v>
      </c>
      <c r="L38" s="24">
        <f t="shared" si="1"/>
        <v>0</v>
      </c>
      <c r="Q38" s="130"/>
      <c r="R38" s="130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40</v>
      </c>
      <c r="H39" s="23">
        <v>10</v>
      </c>
      <c r="I39" s="25">
        <f t="shared" si="1"/>
        <v>0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Q39" s="130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40</v>
      </c>
      <c r="H40" s="23">
        <v>11</v>
      </c>
      <c r="I40" s="24">
        <f t="shared" si="1"/>
        <v>0</v>
      </c>
      <c r="J40" s="24">
        <f t="shared" si="1"/>
        <v>0</v>
      </c>
      <c r="K40" s="24">
        <f t="shared" si="1"/>
        <v>0</v>
      </c>
      <c r="L40" s="24">
        <f t="shared" si="1"/>
        <v>0</v>
      </c>
      <c r="Q40" s="130"/>
      <c r="R40" s="130"/>
    </row>
    <row r="41" spans="1:19" ht="14.25" hidden="1" customHeight="1" collapsed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40</v>
      </c>
      <c r="H41" s="23">
        <v>12</v>
      </c>
      <c r="I41" s="41">
        <v>0</v>
      </c>
      <c r="J41" s="40">
        <v>0</v>
      </c>
      <c r="K41" s="40">
        <v>0</v>
      </c>
      <c r="L41" s="40">
        <v>0</v>
      </c>
      <c r="Q41" s="130"/>
      <c r="R41" s="130"/>
    </row>
    <row r="42" spans="1:19" ht="26.25" customHeight="1">
      <c r="A42" s="42">
        <v>2</v>
      </c>
      <c r="B42" s="43">
        <v>2</v>
      </c>
      <c r="C42" s="27"/>
      <c r="D42" s="28"/>
      <c r="E42" s="29"/>
      <c r="F42" s="30"/>
      <c r="G42" s="31" t="s">
        <v>41</v>
      </c>
      <c r="H42" s="23">
        <v>13</v>
      </c>
      <c r="I42" s="44">
        <f t="shared" ref="I42:L44" si="2">I43</f>
        <v>7100</v>
      </c>
      <c r="J42" s="45">
        <f t="shared" si="2"/>
        <v>7100</v>
      </c>
      <c r="K42" s="44">
        <f t="shared" si="2"/>
        <v>7100</v>
      </c>
      <c r="L42" s="44">
        <f t="shared" si="2"/>
        <v>7100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41</v>
      </c>
      <c r="H43" s="23">
        <v>14</v>
      </c>
      <c r="I43" s="24">
        <f t="shared" si="2"/>
        <v>7100</v>
      </c>
      <c r="J43" s="25">
        <f t="shared" si="2"/>
        <v>7100</v>
      </c>
      <c r="K43" s="24">
        <f t="shared" si="2"/>
        <v>7100</v>
      </c>
      <c r="L43" s="25">
        <f t="shared" si="2"/>
        <v>7100</v>
      </c>
      <c r="Q43" s="130"/>
      <c r="S43" s="130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41</v>
      </c>
      <c r="H44" s="23">
        <v>15</v>
      </c>
      <c r="I44" s="24">
        <f t="shared" si="2"/>
        <v>7100</v>
      </c>
      <c r="J44" s="25">
        <f t="shared" si="2"/>
        <v>7100</v>
      </c>
      <c r="K44" s="33">
        <f t="shared" si="2"/>
        <v>7100</v>
      </c>
      <c r="L44" s="33">
        <f t="shared" si="2"/>
        <v>7100</v>
      </c>
      <c r="Q44" s="130"/>
      <c r="R44" s="130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41</v>
      </c>
      <c r="H45" s="23">
        <v>16</v>
      </c>
      <c r="I45" s="51">
        <f>SUM(I46:I60)</f>
        <v>7100</v>
      </c>
      <c r="J45" s="51">
        <f>SUM(J46:J60)</f>
        <v>7100</v>
      </c>
      <c r="K45" s="52">
        <f>SUM(K46:K60)</f>
        <v>7100</v>
      </c>
      <c r="L45" s="52">
        <f>SUM(L46:L60)</f>
        <v>7100</v>
      </c>
      <c r="Q45" s="130"/>
      <c r="R45" s="130"/>
    </row>
    <row r="46" spans="1:19" ht="15.75" hidden="1" customHeight="1" collapsed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42</v>
      </c>
      <c r="H46" s="23">
        <v>17</v>
      </c>
      <c r="I46" s="40">
        <v>0</v>
      </c>
      <c r="J46" s="40">
        <v>0</v>
      </c>
      <c r="K46" s="40">
        <v>0</v>
      </c>
      <c r="L46" s="40">
        <v>0</v>
      </c>
      <c r="Q46" s="130"/>
      <c r="R46" s="130"/>
    </row>
    <row r="47" spans="1:19" ht="26.25" hidden="1" customHeight="1" collapsed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43</v>
      </c>
      <c r="H47" s="23">
        <v>18</v>
      </c>
      <c r="I47" s="40">
        <v>0</v>
      </c>
      <c r="J47" s="40">
        <v>0</v>
      </c>
      <c r="K47" s="40">
        <v>0</v>
      </c>
      <c r="L47" s="40">
        <v>0</v>
      </c>
      <c r="Q47" s="130"/>
      <c r="R47" s="130"/>
    </row>
    <row r="48" spans="1:19" ht="26.25" hidden="1" customHeight="1" collapsed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44</v>
      </c>
      <c r="H48" s="23">
        <v>19</v>
      </c>
      <c r="I48" s="40">
        <v>0</v>
      </c>
      <c r="J48" s="40">
        <v>0</v>
      </c>
      <c r="K48" s="40">
        <v>0</v>
      </c>
      <c r="L48" s="40">
        <v>0</v>
      </c>
      <c r="Q48" s="130"/>
      <c r="R48" s="130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45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130"/>
      <c r="R49" s="130"/>
    </row>
    <row r="50" spans="1:19" ht="26.25" hidden="1" customHeight="1" collapsed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46</v>
      </c>
      <c r="H50" s="23">
        <v>21</v>
      </c>
      <c r="I50" s="40">
        <v>0</v>
      </c>
      <c r="J50" s="40">
        <v>0</v>
      </c>
      <c r="K50" s="40">
        <v>0</v>
      </c>
      <c r="L50" s="40">
        <v>0</v>
      </c>
      <c r="Q50" s="130"/>
      <c r="R50" s="130"/>
    </row>
    <row r="51" spans="1:19" ht="15" hidden="1" customHeight="1" collapsed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47</v>
      </c>
      <c r="H51" s="23">
        <v>22</v>
      </c>
      <c r="I51" s="41">
        <v>0</v>
      </c>
      <c r="J51" s="40">
        <v>0</v>
      </c>
      <c r="K51" s="40">
        <v>0</v>
      </c>
      <c r="L51" s="40">
        <v>0</v>
      </c>
      <c r="Q51" s="130"/>
      <c r="R51" s="130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48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130"/>
      <c r="R52" s="130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49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130"/>
      <c r="R53" s="130"/>
    </row>
    <row r="54" spans="1:19" ht="27.75" hidden="1" customHeight="1" collapsed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50</v>
      </c>
      <c r="H54" s="23">
        <v>25</v>
      </c>
      <c r="I54" s="41">
        <v>0</v>
      </c>
      <c r="J54" s="40">
        <v>0</v>
      </c>
      <c r="K54" s="40">
        <v>0</v>
      </c>
      <c r="L54" s="40">
        <v>0</v>
      </c>
      <c r="Q54" s="130"/>
      <c r="R54" s="130"/>
    </row>
    <row r="55" spans="1:19" ht="15.75" hidden="1" customHeight="1" collapsed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51</v>
      </c>
      <c r="H55" s="23">
        <v>26</v>
      </c>
      <c r="I55" s="41">
        <v>0</v>
      </c>
      <c r="J55" s="40">
        <v>0</v>
      </c>
      <c r="K55" s="40">
        <v>0</v>
      </c>
      <c r="L55" s="40">
        <v>0</v>
      </c>
      <c r="Q55" s="130"/>
      <c r="R55" s="130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52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130"/>
      <c r="R56" s="130"/>
    </row>
    <row r="57" spans="1:19" ht="14.25" hidden="1" customHeight="1" collapsed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53</v>
      </c>
      <c r="H57" s="23">
        <v>28</v>
      </c>
      <c r="I57" s="41">
        <v>0</v>
      </c>
      <c r="J57" s="40">
        <v>0</v>
      </c>
      <c r="K57" s="40">
        <v>0</v>
      </c>
      <c r="L57" s="40">
        <v>0</v>
      </c>
      <c r="Q57" s="130"/>
      <c r="R57" s="130"/>
    </row>
    <row r="58" spans="1:19" ht="27.75" hidden="1" customHeight="1" collapsed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54</v>
      </c>
      <c r="H58" s="23">
        <v>29</v>
      </c>
      <c r="I58" s="41">
        <v>0</v>
      </c>
      <c r="J58" s="40">
        <v>0</v>
      </c>
      <c r="K58" s="40">
        <v>0</v>
      </c>
      <c r="L58" s="40">
        <v>0</v>
      </c>
      <c r="Q58" s="130"/>
      <c r="R58" s="130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55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130"/>
      <c r="R59" s="130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56</v>
      </c>
      <c r="H60" s="23">
        <v>31</v>
      </c>
      <c r="I60" s="41">
        <v>7100</v>
      </c>
      <c r="J60" s="40">
        <v>7100</v>
      </c>
      <c r="K60" s="40">
        <v>7100</v>
      </c>
      <c r="L60" s="40">
        <v>7100</v>
      </c>
      <c r="Q60" s="130"/>
      <c r="R60" s="130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57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58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130"/>
      <c r="S62" s="130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59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130"/>
      <c r="R63" s="130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59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130"/>
      <c r="R64" s="130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60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130"/>
      <c r="R65" s="130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61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130"/>
      <c r="R66" s="130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62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130"/>
      <c r="R67" s="130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63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130"/>
      <c r="R68" s="130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63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130"/>
      <c r="R69" s="130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60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130"/>
      <c r="R70" s="130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61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130"/>
      <c r="R71" s="130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62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130"/>
      <c r="R72" s="130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64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130"/>
      <c r="R73" s="130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65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130"/>
      <c r="R74" s="130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66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130"/>
      <c r="R75" s="130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67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130"/>
      <c r="R76" s="130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68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130"/>
      <c r="R77" s="130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69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69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69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69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70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71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71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71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72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73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74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75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76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76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76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77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78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79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79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79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80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81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82</v>
      </c>
      <c r="H100" s="23">
        <v>71</v>
      </c>
      <c r="I100" s="24">
        <f t="shared" ref="I100:L101" si="7">I101</f>
        <v>0</v>
      </c>
      <c r="J100" s="64">
        <f t="shared" si="7"/>
        <v>0</v>
      </c>
      <c r="K100" s="25">
        <f t="shared" si="7"/>
        <v>0</v>
      </c>
      <c r="L100" s="24">
        <f t="shared" si="7"/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83</v>
      </c>
      <c r="H101" s="23">
        <v>72</v>
      </c>
      <c r="I101" s="24">
        <f t="shared" si="7"/>
        <v>0</v>
      </c>
      <c r="J101" s="64">
        <f t="shared" si="7"/>
        <v>0</v>
      </c>
      <c r="K101" s="25">
        <f t="shared" si="7"/>
        <v>0</v>
      </c>
      <c r="L101" s="24">
        <f t="shared" si="7"/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83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83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84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85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85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85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86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87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88</v>
      </c>
      <c r="H110" s="23">
        <v>81</v>
      </c>
      <c r="I110" s="33">
        <f t="shared" ref="I110:L111" si="8">I111</f>
        <v>0</v>
      </c>
      <c r="J110" s="66">
        <f t="shared" si="8"/>
        <v>0</v>
      </c>
      <c r="K110" s="32">
        <f t="shared" si="8"/>
        <v>0</v>
      </c>
      <c r="L110" s="33">
        <f t="shared" si="8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88</v>
      </c>
      <c r="H111" s="23">
        <v>82</v>
      </c>
      <c r="I111" s="24">
        <f t="shared" si="8"/>
        <v>0</v>
      </c>
      <c r="J111" s="64">
        <f t="shared" si="8"/>
        <v>0</v>
      </c>
      <c r="K111" s="25">
        <f t="shared" si="8"/>
        <v>0</v>
      </c>
      <c r="L111" s="24">
        <f t="shared" si="8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88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89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90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91</v>
      </c>
      <c r="H115" s="23">
        <v>86</v>
      </c>
      <c r="I115" s="24">
        <f t="shared" ref="I115:L117" si="9">I116</f>
        <v>0</v>
      </c>
      <c r="J115" s="64">
        <f t="shared" si="9"/>
        <v>0</v>
      </c>
      <c r="K115" s="25">
        <f t="shared" si="9"/>
        <v>0</v>
      </c>
      <c r="L115" s="24">
        <f t="shared" si="9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91</v>
      </c>
      <c r="H116" s="23">
        <v>87</v>
      </c>
      <c r="I116" s="24">
        <f t="shared" si="9"/>
        <v>0</v>
      </c>
      <c r="J116" s="64">
        <f t="shared" si="9"/>
        <v>0</v>
      </c>
      <c r="K116" s="25">
        <f t="shared" si="9"/>
        <v>0</v>
      </c>
      <c r="L116" s="24">
        <f t="shared" si="9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91</v>
      </c>
      <c r="H117" s="23">
        <v>88</v>
      </c>
      <c r="I117" s="73">
        <f t="shared" si="9"/>
        <v>0</v>
      </c>
      <c r="J117" s="74">
        <f t="shared" si="9"/>
        <v>0</v>
      </c>
      <c r="K117" s="75">
        <f t="shared" si="9"/>
        <v>0</v>
      </c>
      <c r="L117" s="73">
        <f t="shared" si="9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91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92</v>
      </c>
      <c r="H119" s="23">
        <v>90</v>
      </c>
      <c r="I119" s="44">
        <f t="shared" ref="I119:L121" si="10">I120</f>
        <v>0</v>
      </c>
      <c r="J119" s="65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92</v>
      </c>
      <c r="H120" s="23">
        <v>91</v>
      </c>
      <c r="I120" s="24">
        <f t="shared" si="10"/>
        <v>0</v>
      </c>
      <c r="J120" s="64">
        <f t="shared" si="10"/>
        <v>0</v>
      </c>
      <c r="K120" s="25">
        <f t="shared" si="10"/>
        <v>0</v>
      </c>
      <c r="L120" s="24">
        <f t="shared" si="10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92</v>
      </c>
      <c r="H121" s="23">
        <v>92</v>
      </c>
      <c r="I121" s="24">
        <f t="shared" si="10"/>
        <v>0</v>
      </c>
      <c r="J121" s="64">
        <f t="shared" si="10"/>
        <v>0</v>
      </c>
      <c r="K121" s="25">
        <f t="shared" si="10"/>
        <v>0</v>
      </c>
      <c r="L121" s="24">
        <f t="shared" si="10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92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93</v>
      </c>
      <c r="H123" s="23">
        <v>94</v>
      </c>
      <c r="I123" s="44">
        <f t="shared" ref="I123:L125" si="11">I124</f>
        <v>0</v>
      </c>
      <c r="J123" s="65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93</v>
      </c>
      <c r="H124" s="23">
        <v>95</v>
      </c>
      <c r="I124" s="24">
        <f t="shared" si="11"/>
        <v>0</v>
      </c>
      <c r="J124" s="64">
        <f t="shared" si="11"/>
        <v>0</v>
      </c>
      <c r="K124" s="25">
        <f t="shared" si="11"/>
        <v>0</v>
      </c>
      <c r="L124" s="24">
        <f t="shared" si="11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93</v>
      </c>
      <c r="H125" s="23">
        <v>96</v>
      </c>
      <c r="I125" s="24">
        <f t="shared" si="11"/>
        <v>0</v>
      </c>
      <c r="J125" s="64">
        <f t="shared" si="11"/>
        <v>0</v>
      </c>
      <c r="K125" s="25">
        <f t="shared" si="11"/>
        <v>0</v>
      </c>
      <c r="L125" s="24">
        <f t="shared" si="11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93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94</v>
      </c>
      <c r="H127" s="23">
        <v>98</v>
      </c>
      <c r="I127" s="51">
        <f t="shared" ref="I127:L129" si="12">I128</f>
        <v>0</v>
      </c>
      <c r="J127" s="77">
        <f t="shared" si="12"/>
        <v>0</v>
      </c>
      <c r="K127" s="52">
        <f t="shared" si="12"/>
        <v>0</v>
      </c>
      <c r="L127" s="51">
        <f t="shared" si="12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95</v>
      </c>
      <c r="H128" s="23">
        <v>99</v>
      </c>
      <c r="I128" s="24">
        <f t="shared" si="12"/>
        <v>0</v>
      </c>
      <c r="J128" s="64">
        <f t="shared" si="12"/>
        <v>0</v>
      </c>
      <c r="K128" s="25">
        <f t="shared" si="12"/>
        <v>0</v>
      </c>
      <c r="L128" s="24">
        <f t="shared" si="12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94</v>
      </c>
      <c r="H129" s="23">
        <v>100</v>
      </c>
      <c r="I129" s="24">
        <f t="shared" si="12"/>
        <v>0</v>
      </c>
      <c r="J129" s="64">
        <f t="shared" si="12"/>
        <v>0</v>
      </c>
      <c r="K129" s="25">
        <f t="shared" si="12"/>
        <v>0</v>
      </c>
      <c r="L129" s="24">
        <f t="shared" si="12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96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hidden="1" customHeight="1" collapsed="1">
      <c r="A131" s="67">
        <v>2</v>
      </c>
      <c r="B131" s="19">
        <v>7</v>
      </c>
      <c r="C131" s="19"/>
      <c r="D131" s="20"/>
      <c r="E131" s="20"/>
      <c r="F131" s="22"/>
      <c r="G131" s="21" t="s">
        <v>97</v>
      </c>
      <c r="H131" s="23">
        <v>102</v>
      </c>
      <c r="I131" s="25">
        <f>SUM(I132+I137+I145)</f>
        <v>0</v>
      </c>
      <c r="J131" s="64">
        <f>SUM(J132+J137+J145)</f>
        <v>0</v>
      </c>
      <c r="K131" s="25">
        <f>SUM(K132+K137+K145)</f>
        <v>0</v>
      </c>
      <c r="L131" s="24">
        <f>SUM(L132+L137+L145)</f>
        <v>0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98</v>
      </c>
      <c r="H132" s="23">
        <v>103</v>
      </c>
      <c r="I132" s="25">
        <f t="shared" ref="I132:L133" si="13">I133</f>
        <v>0</v>
      </c>
      <c r="J132" s="64">
        <f t="shared" si="13"/>
        <v>0</v>
      </c>
      <c r="K132" s="25">
        <f t="shared" si="13"/>
        <v>0</v>
      </c>
      <c r="L132" s="24">
        <f t="shared" si="13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98</v>
      </c>
      <c r="H133" s="23">
        <v>104</v>
      </c>
      <c r="I133" s="25">
        <f t="shared" si="13"/>
        <v>0</v>
      </c>
      <c r="J133" s="64">
        <f t="shared" si="13"/>
        <v>0</v>
      </c>
      <c r="K133" s="25">
        <f t="shared" si="13"/>
        <v>0</v>
      </c>
      <c r="L133" s="24">
        <f t="shared" si="13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98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99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100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101</v>
      </c>
      <c r="H137" s="23">
        <v>108</v>
      </c>
      <c r="I137" s="32">
        <f t="shared" ref="I137:L138" si="14">I138</f>
        <v>0</v>
      </c>
      <c r="J137" s="66">
        <f t="shared" si="14"/>
        <v>0</v>
      </c>
      <c r="K137" s="32">
        <f t="shared" si="14"/>
        <v>0</v>
      </c>
      <c r="L137" s="33">
        <f t="shared" si="14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102</v>
      </c>
      <c r="H138" s="23">
        <v>109</v>
      </c>
      <c r="I138" s="25">
        <f t="shared" si="14"/>
        <v>0</v>
      </c>
      <c r="J138" s="64">
        <f t="shared" si="14"/>
        <v>0</v>
      </c>
      <c r="K138" s="25">
        <f t="shared" si="14"/>
        <v>0</v>
      </c>
      <c r="L138" s="24">
        <f t="shared" si="14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102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103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104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105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105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105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106</v>
      </c>
      <c r="H145" s="23">
        <v>116</v>
      </c>
      <c r="I145" s="25">
        <f t="shared" ref="I145:L146" si="15">I146</f>
        <v>0</v>
      </c>
      <c r="J145" s="64">
        <f t="shared" si="15"/>
        <v>0</v>
      </c>
      <c r="K145" s="25">
        <f t="shared" si="15"/>
        <v>0</v>
      </c>
      <c r="L145" s="24">
        <f t="shared" si="15"/>
        <v>0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106</v>
      </c>
      <c r="H146" s="23">
        <v>117</v>
      </c>
      <c r="I146" s="52">
        <f t="shared" si="15"/>
        <v>0</v>
      </c>
      <c r="J146" s="77">
        <f t="shared" si="15"/>
        <v>0</v>
      </c>
      <c r="K146" s="52">
        <f t="shared" si="15"/>
        <v>0</v>
      </c>
      <c r="L146" s="51">
        <f t="shared" si="15"/>
        <v>0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106</v>
      </c>
      <c r="H147" s="23">
        <v>118</v>
      </c>
      <c r="I147" s="25">
        <f>SUM(I148:I149)</f>
        <v>0</v>
      </c>
      <c r="J147" s="64">
        <f>SUM(J148:J149)</f>
        <v>0</v>
      </c>
      <c r="K147" s="25">
        <f>SUM(K148:K149)</f>
        <v>0</v>
      </c>
      <c r="L147" s="24">
        <f>SUM(L148:L149)</f>
        <v>0</v>
      </c>
    </row>
    <row r="148" spans="1:12" hidden="1" collapsed="1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107</v>
      </c>
      <c r="H148" s="23">
        <v>119</v>
      </c>
      <c r="I148" s="78">
        <v>0</v>
      </c>
      <c r="J148" s="78">
        <v>0</v>
      </c>
      <c r="K148" s="78">
        <v>0</v>
      </c>
      <c r="L148" s="78">
        <v>0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108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109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109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110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110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111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112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241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113</v>
      </c>
      <c r="H157" s="23">
        <v>128</v>
      </c>
      <c r="I157" s="25">
        <f t="shared" ref="I157:L158" si="16">I158</f>
        <v>0</v>
      </c>
      <c r="J157" s="64">
        <f t="shared" si="16"/>
        <v>0</v>
      </c>
      <c r="K157" s="25">
        <f t="shared" si="16"/>
        <v>0</v>
      </c>
      <c r="L157" s="24">
        <f t="shared" si="16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113</v>
      </c>
      <c r="H158" s="23">
        <v>129</v>
      </c>
      <c r="I158" s="25">
        <f t="shared" si="16"/>
        <v>0</v>
      </c>
      <c r="J158" s="64">
        <f t="shared" si="16"/>
        <v>0</v>
      </c>
      <c r="K158" s="25">
        <f t="shared" si="16"/>
        <v>0</v>
      </c>
      <c r="L158" s="24">
        <f t="shared" si="16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113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114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115</v>
      </c>
      <c r="H161" s="23">
        <v>132</v>
      </c>
      <c r="I161" s="25">
        <f t="shared" ref="I161:L163" si="17">I162</f>
        <v>0</v>
      </c>
      <c r="J161" s="64">
        <f t="shared" si="17"/>
        <v>0</v>
      </c>
      <c r="K161" s="25">
        <f t="shared" si="17"/>
        <v>0</v>
      </c>
      <c r="L161" s="24">
        <f t="shared" si="17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116</v>
      </c>
      <c r="H162" s="23">
        <v>133</v>
      </c>
      <c r="I162" s="45">
        <f t="shared" si="17"/>
        <v>0</v>
      </c>
      <c r="J162" s="65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116</v>
      </c>
      <c r="H163" s="23">
        <v>134</v>
      </c>
      <c r="I163" s="25">
        <f t="shared" si="17"/>
        <v>0</v>
      </c>
      <c r="J163" s="64">
        <f t="shared" si="17"/>
        <v>0</v>
      </c>
      <c r="K163" s="25">
        <f t="shared" si="17"/>
        <v>0</v>
      </c>
      <c r="L163" s="24">
        <f t="shared" si="17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116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117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118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119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120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121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122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123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124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125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126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127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customHeight="1">
      <c r="A176" s="19">
        <v>3</v>
      </c>
      <c r="B176" s="21"/>
      <c r="C176" s="19"/>
      <c r="D176" s="20"/>
      <c r="E176" s="20"/>
      <c r="F176" s="22"/>
      <c r="G176" s="72" t="s">
        <v>128</v>
      </c>
      <c r="H176" s="23">
        <v>147</v>
      </c>
      <c r="I176" s="24">
        <f>SUM(I177+I230+I295)</f>
        <v>4900</v>
      </c>
      <c r="J176" s="64">
        <f>SUM(J177+J230+J295)</f>
        <v>4900</v>
      </c>
      <c r="K176" s="25">
        <f>SUM(K177+K230+K295)</f>
        <v>4872.3</v>
      </c>
      <c r="L176" s="24">
        <f>SUM(L177+L230+L295)</f>
        <v>4872.3</v>
      </c>
    </row>
    <row r="177" spans="1:16" ht="34.5" customHeight="1">
      <c r="A177" s="67">
        <v>3</v>
      </c>
      <c r="B177" s="19">
        <v>1</v>
      </c>
      <c r="C177" s="43"/>
      <c r="D177" s="26"/>
      <c r="E177" s="26"/>
      <c r="F177" s="80"/>
      <c r="G177" s="63" t="s">
        <v>129</v>
      </c>
      <c r="H177" s="23">
        <v>148</v>
      </c>
      <c r="I177" s="24">
        <f>SUM(I178+I201+I208+I220+I224)</f>
        <v>4900</v>
      </c>
      <c r="J177" s="44">
        <f>SUM(J178+J201+J208+J220+J224)</f>
        <v>4900</v>
      </c>
      <c r="K177" s="44">
        <f>SUM(K178+K201+K208+K220+K224)</f>
        <v>4872.3</v>
      </c>
      <c r="L177" s="44">
        <f>SUM(L178+L201+L208+L220+L224)</f>
        <v>4872.3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130</v>
      </c>
      <c r="H178" s="23">
        <v>149</v>
      </c>
      <c r="I178" s="44">
        <f>SUM(I179+I182+I187+I193+I198)</f>
        <v>4900</v>
      </c>
      <c r="J178" s="64">
        <f>SUM(J179+J182+J187+J193+J198)</f>
        <v>4900</v>
      </c>
      <c r="K178" s="25">
        <f>SUM(K179+K182+K187+K193+K198)</f>
        <v>4872.3</v>
      </c>
      <c r="L178" s="24">
        <f>SUM(L179+L182+L187+L193+L198)</f>
        <v>4872.3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131</v>
      </c>
      <c r="H179" s="23">
        <v>150</v>
      </c>
      <c r="I179" s="24">
        <f t="shared" ref="I179:L180" si="18">I180</f>
        <v>0</v>
      </c>
      <c r="J179" s="65">
        <f t="shared" si="18"/>
        <v>0</v>
      </c>
      <c r="K179" s="45">
        <f t="shared" si="18"/>
        <v>0</v>
      </c>
      <c r="L179" s="44">
        <f t="shared" si="18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132</v>
      </c>
      <c r="H180" s="23">
        <v>151</v>
      </c>
      <c r="I180" s="44">
        <f t="shared" si="18"/>
        <v>0</v>
      </c>
      <c r="J180" s="24">
        <f t="shared" si="18"/>
        <v>0</v>
      </c>
      <c r="K180" s="24">
        <f t="shared" si="18"/>
        <v>0</v>
      </c>
      <c r="L180" s="24">
        <f t="shared" si="18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132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133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133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134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135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136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137</v>
      </c>
      <c r="H187" s="23">
        <v>158</v>
      </c>
      <c r="I187" s="24">
        <f>I188</f>
        <v>4900</v>
      </c>
      <c r="J187" s="64">
        <f>J188</f>
        <v>4900</v>
      </c>
      <c r="K187" s="25">
        <f>K188</f>
        <v>4872.3</v>
      </c>
      <c r="L187" s="24">
        <f>L188</f>
        <v>4872.3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137</v>
      </c>
      <c r="H188" s="23">
        <v>159</v>
      </c>
      <c r="I188" s="24">
        <f t="shared" ref="I188:P188" si="19">SUM(I189:I192)</f>
        <v>4900</v>
      </c>
      <c r="J188" s="24">
        <f t="shared" si="19"/>
        <v>4900</v>
      </c>
      <c r="K188" s="24">
        <f t="shared" si="19"/>
        <v>4872.3</v>
      </c>
      <c r="L188" s="24">
        <f t="shared" si="19"/>
        <v>4872.3</v>
      </c>
      <c r="M188" s="24">
        <f t="shared" si="19"/>
        <v>0</v>
      </c>
      <c r="N188" s="24">
        <f t="shared" si="19"/>
        <v>0</v>
      </c>
      <c r="O188" s="24">
        <f t="shared" si="19"/>
        <v>0</v>
      </c>
      <c r="P188" s="24">
        <f t="shared" si="19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138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customHeight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139</v>
      </c>
      <c r="H190" s="23">
        <v>161</v>
      </c>
      <c r="I190" s="39">
        <v>2800</v>
      </c>
      <c r="J190" s="41">
        <v>2800</v>
      </c>
      <c r="K190" s="41">
        <v>2772.3</v>
      </c>
      <c r="L190" s="41">
        <v>2772.3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140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customHeight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156" t="s">
        <v>242</v>
      </c>
      <c r="H192" s="23">
        <v>163</v>
      </c>
      <c r="I192" s="157">
        <v>2100</v>
      </c>
      <c r="J192" s="158">
        <v>2100</v>
      </c>
      <c r="K192" s="41">
        <v>2100</v>
      </c>
      <c r="L192" s="41">
        <v>2100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141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141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142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143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144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145</v>
      </c>
      <c r="H198" s="23">
        <v>168</v>
      </c>
      <c r="I198" s="24">
        <f t="shared" ref="I198:L199" si="20">I199</f>
        <v>0</v>
      </c>
      <c r="J198" s="64">
        <f t="shared" si="20"/>
        <v>0</v>
      </c>
      <c r="K198" s="25">
        <f t="shared" si="20"/>
        <v>0</v>
      </c>
      <c r="L198" s="24">
        <f t="shared" si="20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145</v>
      </c>
      <c r="H199" s="23">
        <v>169</v>
      </c>
      <c r="I199" s="25">
        <f t="shared" si="20"/>
        <v>0</v>
      </c>
      <c r="J199" s="25">
        <f t="shared" si="20"/>
        <v>0</v>
      </c>
      <c r="K199" s="25">
        <f t="shared" si="20"/>
        <v>0</v>
      </c>
      <c r="L199" s="25">
        <f t="shared" si="20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145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146</v>
      </c>
      <c r="H201" s="23">
        <v>171</v>
      </c>
      <c r="I201" s="24">
        <f t="shared" ref="I201:L202" si="21">I202</f>
        <v>0</v>
      </c>
      <c r="J201" s="66">
        <f t="shared" si="21"/>
        <v>0</v>
      </c>
      <c r="K201" s="32">
        <f t="shared" si="21"/>
        <v>0</v>
      </c>
      <c r="L201" s="33">
        <f t="shared" si="21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146</v>
      </c>
      <c r="H202" s="23">
        <v>172</v>
      </c>
      <c r="I202" s="44">
        <f t="shared" si="21"/>
        <v>0</v>
      </c>
      <c r="J202" s="64">
        <f t="shared" si="21"/>
        <v>0</v>
      </c>
      <c r="K202" s="25">
        <f t="shared" si="21"/>
        <v>0</v>
      </c>
      <c r="L202" s="24">
        <f t="shared" si="21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146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147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148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149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150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151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152</v>
      </c>
      <c r="H209" s="23">
        <v>179</v>
      </c>
      <c r="I209" s="44">
        <f t="shared" ref="I209:L210" si="22">I210</f>
        <v>0</v>
      </c>
      <c r="J209" s="65">
        <f t="shared" si="22"/>
        <v>0</v>
      </c>
      <c r="K209" s="45">
        <f t="shared" si="22"/>
        <v>0</v>
      </c>
      <c r="L209" s="44">
        <f t="shared" si="22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152</v>
      </c>
      <c r="H210" s="23">
        <v>180</v>
      </c>
      <c r="I210" s="24">
        <f t="shared" si="22"/>
        <v>0</v>
      </c>
      <c r="J210" s="64">
        <f t="shared" si="22"/>
        <v>0</v>
      </c>
      <c r="K210" s="25">
        <f t="shared" si="22"/>
        <v>0</v>
      </c>
      <c r="L210" s="24">
        <f t="shared" si="22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152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153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153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154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155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156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157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158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153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159</v>
      </c>
      <c r="H220" s="23">
        <v>190</v>
      </c>
      <c r="I220" s="44">
        <f t="shared" ref="I220:L222" si="23">I221</f>
        <v>0</v>
      </c>
      <c r="J220" s="65">
        <f t="shared" si="23"/>
        <v>0</v>
      </c>
      <c r="K220" s="45">
        <f t="shared" si="23"/>
        <v>0</v>
      </c>
      <c r="L220" s="45">
        <f t="shared" si="23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159</v>
      </c>
      <c r="H221" s="23">
        <v>191</v>
      </c>
      <c r="I221" s="51">
        <f t="shared" si="23"/>
        <v>0</v>
      </c>
      <c r="J221" s="77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160</v>
      </c>
      <c r="H222" s="23">
        <v>192</v>
      </c>
      <c r="I222" s="24">
        <f t="shared" si="23"/>
        <v>0</v>
      </c>
      <c r="J222" s="64">
        <f t="shared" si="23"/>
        <v>0</v>
      </c>
      <c r="K222" s="25">
        <f t="shared" si="23"/>
        <v>0</v>
      </c>
      <c r="L222" s="25">
        <f t="shared" si="23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160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161</v>
      </c>
      <c r="H224" s="23">
        <v>194</v>
      </c>
      <c r="I224" s="24">
        <f t="shared" ref="I224:L225" si="24">I225</f>
        <v>0</v>
      </c>
      <c r="J224" s="24">
        <f t="shared" si="24"/>
        <v>0</v>
      </c>
      <c r="K224" s="24">
        <f t="shared" si="24"/>
        <v>0</v>
      </c>
      <c r="L224" s="24">
        <f t="shared" si="24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161</v>
      </c>
      <c r="H225" s="23">
        <v>195</v>
      </c>
      <c r="I225" s="24">
        <f t="shared" si="24"/>
        <v>0</v>
      </c>
      <c r="J225" s="24">
        <f t="shared" si="24"/>
        <v>0</v>
      </c>
      <c r="K225" s="24">
        <f t="shared" si="24"/>
        <v>0</v>
      </c>
      <c r="L225" s="24">
        <f t="shared" si="24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161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162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163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164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188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165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166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167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168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168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169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170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171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172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173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174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175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175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176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177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178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178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179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180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181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181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182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183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184</v>
      </c>
      <c r="H253" s="23">
        <v>223</v>
      </c>
      <c r="I253" s="24">
        <f t="shared" ref="I253:L254" si="25">I254</f>
        <v>0</v>
      </c>
      <c r="J253" s="64">
        <f t="shared" si="25"/>
        <v>0</v>
      </c>
      <c r="K253" s="25">
        <f t="shared" si="25"/>
        <v>0</v>
      </c>
      <c r="L253" s="25">
        <f t="shared" si="25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184</v>
      </c>
      <c r="H254" s="23">
        <v>224</v>
      </c>
      <c r="I254" s="25">
        <f t="shared" si="25"/>
        <v>0</v>
      </c>
      <c r="J254" s="64">
        <f t="shared" si="25"/>
        <v>0</v>
      </c>
      <c r="K254" s="25">
        <f t="shared" si="25"/>
        <v>0</v>
      </c>
      <c r="L254" s="25">
        <f t="shared" si="25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184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185</v>
      </c>
      <c r="H256" s="23">
        <v>226</v>
      </c>
      <c r="I256" s="24">
        <f t="shared" ref="I256:L257" si="26">I257</f>
        <v>0</v>
      </c>
      <c r="J256" s="64">
        <f t="shared" si="26"/>
        <v>0</v>
      </c>
      <c r="K256" s="25">
        <f t="shared" si="26"/>
        <v>0</v>
      </c>
      <c r="L256" s="25">
        <f t="shared" si="26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185</v>
      </c>
      <c r="H257" s="23">
        <v>227</v>
      </c>
      <c r="I257" s="24">
        <f t="shared" si="26"/>
        <v>0</v>
      </c>
      <c r="J257" s="64">
        <f t="shared" si="26"/>
        <v>0</v>
      </c>
      <c r="K257" s="25">
        <f t="shared" si="26"/>
        <v>0</v>
      </c>
      <c r="L257" s="25">
        <f t="shared" si="26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185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186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186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187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188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189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190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168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168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191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170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171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172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173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192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193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193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194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195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196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196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197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198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199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199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200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201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202</v>
      </c>
      <c r="H285" s="23">
        <v>255</v>
      </c>
      <c r="I285" s="24">
        <f t="shared" ref="I285:L286" si="27">I286</f>
        <v>0</v>
      </c>
      <c r="J285" s="64">
        <f t="shared" si="27"/>
        <v>0</v>
      </c>
      <c r="K285" s="25">
        <f t="shared" si="27"/>
        <v>0</v>
      </c>
      <c r="L285" s="25">
        <f t="shared" si="27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202</v>
      </c>
      <c r="H286" s="23">
        <v>256</v>
      </c>
      <c r="I286" s="24">
        <f t="shared" si="27"/>
        <v>0</v>
      </c>
      <c r="J286" s="64">
        <f t="shared" si="27"/>
        <v>0</v>
      </c>
      <c r="K286" s="25">
        <f t="shared" si="27"/>
        <v>0</v>
      </c>
      <c r="L286" s="25">
        <f t="shared" si="27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202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185</v>
      </c>
      <c r="H288" s="23">
        <v>258</v>
      </c>
      <c r="I288" s="24">
        <f t="shared" ref="I288:L289" si="28">I289</f>
        <v>0</v>
      </c>
      <c r="J288" s="92">
        <f t="shared" si="28"/>
        <v>0</v>
      </c>
      <c r="K288" s="25">
        <f t="shared" si="28"/>
        <v>0</v>
      </c>
      <c r="L288" s="25">
        <f t="shared" si="28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185</v>
      </c>
      <c r="H289" s="23">
        <v>259</v>
      </c>
      <c r="I289" s="24">
        <f t="shared" si="28"/>
        <v>0</v>
      </c>
      <c r="J289" s="92">
        <f t="shared" si="28"/>
        <v>0</v>
      </c>
      <c r="K289" s="25">
        <f t="shared" si="28"/>
        <v>0</v>
      </c>
      <c r="L289" s="25">
        <f t="shared" si="28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185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186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186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187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188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203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204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190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168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168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191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170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171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172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205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192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206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206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207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208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209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209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210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211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212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212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213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214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215</v>
      </c>
      <c r="H318" s="23">
        <v>288</v>
      </c>
      <c r="I318" s="45">
        <f t="shared" ref="I318:L319" si="29">I319</f>
        <v>0</v>
      </c>
      <c r="J318" s="92">
        <f t="shared" si="29"/>
        <v>0</v>
      </c>
      <c r="K318" s="25">
        <f t="shared" si="29"/>
        <v>0</v>
      </c>
      <c r="L318" s="25">
        <f t="shared" si="29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215</v>
      </c>
      <c r="H319" s="23">
        <v>289</v>
      </c>
      <c r="I319" s="25">
        <f t="shared" si="29"/>
        <v>0</v>
      </c>
      <c r="J319" s="93">
        <f t="shared" si="29"/>
        <v>0</v>
      </c>
      <c r="K319" s="45">
        <f t="shared" si="29"/>
        <v>0</v>
      </c>
      <c r="L319" s="45">
        <f t="shared" si="29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216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185</v>
      </c>
      <c r="H321" s="23">
        <v>291</v>
      </c>
      <c r="I321" s="25">
        <f t="shared" ref="I321:L322" si="30">I322</f>
        <v>0</v>
      </c>
      <c r="J321" s="92">
        <f t="shared" si="30"/>
        <v>0</v>
      </c>
      <c r="K321" s="25">
        <f t="shared" si="30"/>
        <v>0</v>
      </c>
      <c r="L321" s="25">
        <f t="shared" si="30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185</v>
      </c>
      <c r="H322" s="23">
        <v>292</v>
      </c>
      <c r="I322" s="24">
        <f t="shared" si="30"/>
        <v>0</v>
      </c>
      <c r="J322" s="92">
        <f t="shared" si="30"/>
        <v>0</v>
      </c>
      <c r="K322" s="25">
        <f t="shared" si="30"/>
        <v>0</v>
      </c>
      <c r="L322" s="25">
        <f t="shared" si="30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185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217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217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218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219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220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167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167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168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191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170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171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172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173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192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206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206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207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208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209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209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210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211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212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212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213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221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215</v>
      </c>
      <c r="H350" s="23">
        <v>320</v>
      </c>
      <c r="I350" s="24">
        <f t="shared" ref="I350:L351" si="31">I351</f>
        <v>0</v>
      </c>
      <c r="J350" s="64">
        <f t="shared" si="31"/>
        <v>0</v>
      </c>
      <c r="K350" s="25">
        <f t="shared" si="31"/>
        <v>0</v>
      </c>
      <c r="L350" s="25">
        <f t="shared" si="31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215</v>
      </c>
      <c r="H351" s="23">
        <v>321</v>
      </c>
      <c r="I351" s="44">
        <f t="shared" si="31"/>
        <v>0</v>
      </c>
      <c r="J351" s="65">
        <f t="shared" si="31"/>
        <v>0</v>
      </c>
      <c r="K351" s="45">
        <f t="shared" si="31"/>
        <v>0</v>
      </c>
      <c r="L351" s="45">
        <f t="shared" si="31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215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185</v>
      </c>
      <c r="H353" s="23">
        <v>323</v>
      </c>
      <c r="I353" s="24">
        <f t="shared" ref="I353:L354" si="32">I354</f>
        <v>0</v>
      </c>
      <c r="J353" s="64">
        <f t="shared" si="32"/>
        <v>0</v>
      </c>
      <c r="K353" s="25">
        <f t="shared" si="32"/>
        <v>0</v>
      </c>
      <c r="L353" s="25">
        <f t="shared" si="32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185</v>
      </c>
      <c r="H354" s="23">
        <v>324</v>
      </c>
      <c r="I354" s="24">
        <f t="shared" si="32"/>
        <v>0</v>
      </c>
      <c r="J354" s="64">
        <f t="shared" si="32"/>
        <v>0</v>
      </c>
      <c r="K354" s="25">
        <f t="shared" si="32"/>
        <v>0</v>
      </c>
      <c r="L354" s="25">
        <f t="shared" si="32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185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217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217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218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219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222</v>
      </c>
      <c r="H360" s="23">
        <v>330</v>
      </c>
      <c r="I360" s="73">
        <f>SUM(I30+I176)</f>
        <v>12000</v>
      </c>
      <c r="J360" s="73">
        <f>SUM(J30+J176)</f>
        <v>12000</v>
      </c>
      <c r="K360" s="73">
        <f>SUM(K30+K176)</f>
        <v>11972.3</v>
      </c>
      <c r="L360" s="73">
        <f>SUM(L30+L176)</f>
        <v>11972.3</v>
      </c>
    </row>
    <row r="361" spans="1:12" ht="6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232</v>
      </c>
      <c r="H362" s="113"/>
      <c r="I362" s="103"/>
      <c r="J362" s="102"/>
      <c r="K362" s="9" t="s">
        <v>233</v>
      </c>
      <c r="L362" s="103"/>
    </row>
    <row r="363" spans="1:12" ht="18.75" customHeight="1">
      <c r="A363" s="104"/>
      <c r="B363" s="104"/>
      <c r="C363" s="104"/>
      <c r="D363" s="105" t="s">
        <v>223</v>
      </c>
      <c r="E363" s="189"/>
      <c r="F363" s="189"/>
      <c r="G363" s="113"/>
      <c r="H363" s="113"/>
      <c r="I363" s="181" t="s">
        <v>224</v>
      </c>
      <c r="K363" s="210" t="s">
        <v>225</v>
      </c>
      <c r="L363" s="210"/>
    </row>
    <row r="364" spans="1:12" ht="9.75" customHeight="1">
      <c r="I364" s="131"/>
      <c r="K364" s="131"/>
      <c r="L364" s="131"/>
    </row>
    <row r="365" spans="1:12" ht="15.75" customHeight="1">
      <c r="D365" s="9"/>
      <c r="E365" s="9"/>
      <c r="F365" s="15"/>
      <c r="G365" s="9" t="s">
        <v>226</v>
      </c>
      <c r="I365" s="131"/>
      <c r="K365" s="9" t="s">
        <v>243</v>
      </c>
      <c r="L365" s="132"/>
    </row>
    <row r="366" spans="1:12" ht="26.25" customHeight="1">
      <c r="D366" s="214" t="s">
        <v>227</v>
      </c>
      <c r="E366" s="215"/>
      <c r="F366" s="215"/>
      <c r="G366" s="215"/>
      <c r="H366" s="133"/>
      <c r="I366" s="134" t="s">
        <v>224</v>
      </c>
      <c r="K366" s="210" t="s">
        <v>225</v>
      </c>
      <c r="L366" s="210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topLeftCell="A24" workbookViewId="0">
      <selection activeCell="R148" sqref="R148"/>
    </sheetView>
  </sheetViews>
  <sheetFormatPr defaultRowHeight="15"/>
  <cols>
    <col min="1" max="4" width="2" style="199" customWidth="1"/>
    <col min="5" max="5" width="2.140625" style="199" customWidth="1"/>
    <col min="6" max="6" width="3.5703125" style="194" customWidth="1"/>
    <col min="7" max="7" width="34.28515625" style="199" customWidth="1"/>
    <col min="8" max="8" width="4.7109375" style="199" customWidth="1"/>
    <col min="9" max="9" width="9" style="199" customWidth="1"/>
    <col min="10" max="10" width="11.7109375" style="199" customWidth="1"/>
    <col min="11" max="11" width="12.42578125" style="199" customWidth="1"/>
    <col min="12" max="12" width="10.140625" style="199" customWidth="1"/>
    <col min="13" max="13" width="0.140625" style="199" hidden="1" customWidth="1"/>
    <col min="14" max="14" width="6.140625" style="199" hidden="1" customWidth="1"/>
    <col min="15" max="15" width="8.85546875" style="199" hidden="1" customWidth="1"/>
    <col min="16" max="16" width="9.140625" style="199" hidden="1" customWidth="1"/>
    <col min="17" max="17" width="11.28515625" style="199" customWidth="1"/>
    <col min="18" max="18" width="34.42578125" style="199" customWidth="1"/>
    <col min="19" max="19" width="9.140625" style="199"/>
    <col min="20" max="256" width="9.140625" style="200"/>
    <col min="257" max="260" width="2" style="200" customWidth="1"/>
    <col min="261" max="261" width="2.140625" style="200" customWidth="1"/>
    <col min="262" max="262" width="3.5703125" style="200" customWidth="1"/>
    <col min="263" max="263" width="34.28515625" style="200" customWidth="1"/>
    <col min="264" max="264" width="4.7109375" style="200" customWidth="1"/>
    <col min="265" max="265" width="9" style="200" customWidth="1"/>
    <col min="266" max="266" width="11.7109375" style="200" customWidth="1"/>
    <col min="267" max="267" width="12.42578125" style="200" customWidth="1"/>
    <col min="268" max="268" width="10.140625" style="200" customWidth="1"/>
    <col min="269" max="272" width="0" style="200" hidden="1" customWidth="1"/>
    <col min="273" max="273" width="11.28515625" style="200" customWidth="1"/>
    <col min="274" max="274" width="34.42578125" style="200" customWidth="1"/>
    <col min="275" max="512" width="9.140625" style="200"/>
    <col min="513" max="516" width="2" style="200" customWidth="1"/>
    <col min="517" max="517" width="2.140625" style="200" customWidth="1"/>
    <col min="518" max="518" width="3.5703125" style="200" customWidth="1"/>
    <col min="519" max="519" width="34.28515625" style="200" customWidth="1"/>
    <col min="520" max="520" width="4.7109375" style="200" customWidth="1"/>
    <col min="521" max="521" width="9" style="200" customWidth="1"/>
    <col min="522" max="522" width="11.7109375" style="200" customWidth="1"/>
    <col min="523" max="523" width="12.42578125" style="200" customWidth="1"/>
    <col min="524" max="524" width="10.140625" style="200" customWidth="1"/>
    <col min="525" max="528" width="0" style="200" hidden="1" customWidth="1"/>
    <col min="529" max="529" width="11.28515625" style="200" customWidth="1"/>
    <col min="530" max="530" width="34.42578125" style="200" customWidth="1"/>
    <col min="531" max="768" width="9.140625" style="200"/>
    <col min="769" max="772" width="2" style="200" customWidth="1"/>
    <col min="773" max="773" width="2.140625" style="200" customWidth="1"/>
    <col min="774" max="774" width="3.5703125" style="200" customWidth="1"/>
    <col min="775" max="775" width="34.28515625" style="200" customWidth="1"/>
    <col min="776" max="776" width="4.7109375" style="200" customWidth="1"/>
    <col min="777" max="777" width="9" style="200" customWidth="1"/>
    <col min="778" max="778" width="11.7109375" style="200" customWidth="1"/>
    <col min="779" max="779" width="12.42578125" style="200" customWidth="1"/>
    <col min="780" max="780" width="10.140625" style="200" customWidth="1"/>
    <col min="781" max="784" width="0" style="200" hidden="1" customWidth="1"/>
    <col min="785" max="785" width="11.28515625" style="200" customWidth="1"/>
    <col min="786" max="786" width="34.42578125" style="200" customWidth="1"/>
    <col min="787" max="1024" width="9.140625" style="200"/>
    <col min="1025" max="1028" width="2" style="200" customWidth="1"/>
    <col min="1029" max="1029" width="2.140625" style="200" customWidth="1"/>
    <col min="1030" max="1030" width="3.5703125" style="200" customWidth="1"/>
    <col min="1031" max="1031" width="34.28515625" style="200" customWidth="1"/>
    <col min="1032" max="1032" width="4.7109375" style="200" customWidth="1"/>
    <col min="1033" max="1033" width="9" style="200" customWidth="1"/>
    <col min="1034" max="1034" width="11.7109375" style="200" customWidth="1"/>
    <col min="1035" max="1035" width="12.42578125" style="200" customWidth="1"/>
    <col min="1036" max="1036" width="10.140625" style="200" customWidth="1"/>
    <col min="1037" max="1040" width="0" style="200" hidden="1" customWidth="1"/>
    <col min="1041" max="1041" width="11.28515625" style="200" customWidth="1"/>
    <col min="1042" max="1042" width="34.42578125" style="200" customWidth="1"/>
    <col min="1043" max="1280" width="9.140625" style="200"/>
    <col min="1281" max="1284" width="2" style="200" customWidth="1"/>
    <col min="1285" max="1285" width="2.140625" style="200" customWidth="1"/>
    <col min="1286" max="1286" width="3.5703125" style="200" customWidth="1"/>
    <col min="1287" max="1287" width="34.28515625" style="200" customWidth="1"/>
    <col min="1288" max="1288" width="4.7109375" style="200" customWidth="1"/>
    <col min="1289" max="1289" width="9" style="200" customWidth="1"/>
    <col min="1290" max="1290" width="11.7109375" style="200" customWidth="1"/>
    <col min="1291" max="1291" width="12.42578125" style="200" customWidth="1"/>
    <col min="1292" max="1292" width="10.140625" style="200" customWidth="1"/>
    <col min="1293" max="1296" width="0" style="200" hidden="1" customWidth="1"/>
    <col min="1297" max="1297" width="11.28515625" style="200" customWidth="1"/>
    <col min="1298" max="1298" width="34.42578125" style="200" customWidth="1"/>
    <col min="1299" max="1536" width="9.140625" style="200"/>
    <col min="1537" max="1540" width="2" style="200" customWidth="1"/>
    <col min="1541" max="1541" width="2.140625" style="200" customWidth="1"/>
    <col min="1542" max="1542" width="3.5703125" style="200" customWidth="1"/>
    <col min="1543" max="1543" width="34.28515625" style="200" customWidth="1"/>
    <col min="1544" max="1544" width="4.7109375" style="200" customWidth="1"/>
    <col min="1545" max="1545" width="9" style="200" customWidth="1"/>
    <col min="1546" max="1546" width="11.7109375" style="200" customWidth="1"/>
    <col min="1547" max="1547" width="12.42578125" style="200" customWidth="1"/>
    <col min="1548" max="1548" width="10.140625" style="200" customWidth="1"/>
    <col min="1549" max="1552" width="0" style="200" hidden="1" customWidth="1"/>
    <col min="1553" max="1553" width="11.28515625" style="200" customWidth="1"/>
    <col min="1554" max="1554" width="34.42578125" style="200" customWidth="1"/>
    <col min="1555" max="1792" width="9.140625" style="200"/>
    <col min="1793" max="1796" width="2" style="200" customWidth="1"/>
    <col min="1797" max="1797" width="2.140625" style="200" customWidth="1"/>
    <col min="1798" max="1798" width="3.5703125" style="200" customWidth="1"/>
    <col min="1799" max="1799" width="34.28515625" style="200" customWidth="1"/>
    <col min="1800" max="1800" width="4.7109375" style="200" customWidth="1"/>
    <col min="1801" max="1801" width="9" style="200" customWidth="1"/>
    <col min="1802" max="1802" width="11.7109375" style="200" customWidth="1"/>
    <col min="1803" max="1803" width="12.42578125" style="200" customWidth="1"/>
    <col min="1804" max="1804" width="10.140625" style="200" customWidth="1"/>
    <col min="1805" max="1808" width="0" style="200" hidden="1" customWidth="1"/>
    <col min="1809" max="1809" width="11.28515625" style="200" customWidth="1"/>
    <col min="1810" max="1810" width="34.42578125" style="200" customWidth="1"/>
    <col min="1811" max="2048" width="9.140625" style="200"/>
    <col min="2049" max="2052" width="2" style="200" customWidth="1"/>
    <col min="2053" max="2053" width="2.140625" style="200" customWidth="1"/>
    <col min="2054" max="2054" width="3.5703125" style="200" customWidth="1"/>
    <col min="2055" max="2055" width="34.28515625" style="200" customWidth="1"/>
    <col min="2056" max="2056" width="4.7109375" style="200" customWidth="1"/>
    <col min="2057" max="2057" width="9" style="200" customWidth="1"/>
    <col min="2058" max="2058" width="11.7109375" style="200" customWidth="1"/>
    <col min="2059" max="2059" width="12.42578125" style="200" customWidth="1"/>
    <col min="2060" max="2060" width="10.140625" style="200" customWidth="1"/>
    <col min="2061" max="2064" width="0" style="200" hidden="1" customWidth="1"/>
    <col min="2065" max="2065" width="11.28515625" style="200" customWidth="1"/>
    <col min="2066" max="2066" width="34.42578125" style="200" customWidth="1"/>
    <col min="2067" max="2304" width="9.140625" style="200"/>
    <col min="2305" max="2308" width="2" style="200" customWidth="1"/>
    <col min="2309" max="2309" width="2.140625" style="200" customWidth="1"/>
    <col min="2310" max="2310" width="3.5703125" style="200" customWidth="1"/>
    <col min="2311" max="2311" width="34.28515625" style="200" customWidth="1"/>
    <col min="2312" max="2312" width="4.7109375" style="200" customWidth="1"/>
    <col min="2313" max="2313" width="9" style="200" customWidth="1"/>
    <col min="2314" max="2314" width="11.7109375" style="200" customWidth="1"/>
    <col min="2315" max="2315" width="12.42578125" style="200" customWidth="1"/>
    <col min="2316" max="2316" width="10.140625" style="200" customWidth="1"/>
    <col min="2317" max="2320" width="0" style="200" hidden="1" customWidth="1"/>
    <col min="2321" max="2321" width="11.28515625" style="200" customWidth="1"/>
    <col min="2322" max="2322" width="34.42578125" style="200" customWidth="1"/>
    <col min="2323" max="2560" width="9.140625" style="200"/>
    <col min="2561" max="2564" width="2" style="200" customWidth="1"/>
    <col min="2565" max="2565" width="2.140625" style="200" customWidth="1"/>
    <col min="2566" max="2566" width="3.5703125" style="200" customWidth="1"/>
    <col min="2567" max="2567" width="34.28515625" style="200" customWidth="1"/>
    <col min="2568" max="2568" width="4.7109375" style="200" customWidth="1"/>
    <col min="2569" max="2569" width="9" style="200" customWidth="1"/>
    <col min="2570" max="2570" width="11.7109375" style="200" customWidth="1"/>
    <col min="2571" max="2571" width="12.42578125" style="200" customWidth="1"/>
    <col min="2572" max="2572" width="10.140625" style="200" customWidth="1"/>
    <col min="2573" max="2576" width="0" style="200" hidden="1" customWidth="1"/>
    <col min="2577" max="2577" width="11.28515625" style="200" customWidth="1"/>
    <col min="2578" max="2578" width="34.42578125" style="200" customWidth="1"/>
    <col min="2579" max="2816" width="9.140625" style="200"/>
    <col min="2817" max="2820" width="2" style="200" customWidth="1"/>
    <col min="2821" max="2821" width="2.140625" style="200" customWidth="1"/>
    <col min="2822" max="2822" width="3.5703125" style="200" customWidth="1"/>
    <col min="2823" max="2823" width="34.28515625" style="200" customWidth="1"/>
    <col min="2824" max="2824" width="4.7109375" style="200" customWidth="1"/>
    <col min="2825" max="2825" width="9" style="200" customWidth="1"/>
    <col min="2826" max="2826" width="11.7109375" style="200" customWidth="1"/>
    <col min="2827" max="2827" width="12.42578125" style="200" customWidth="1"/>
    <col min="2828" max="2828" width="10.140625" style="200" customWidth="1"/>
    <col min="2829" max="2832" width="0" style="200" hidden="1" customWidth="1"/>
    <col min="2833" max="2833" width="11.28515625" style="200" customWidth="1"/>
    <col min="2834" max="2834" width="34.42578125" style="200" customWidth="1"/>
    <col min="2835" max="3072" width="9.140625" style="200"/>
    <col min="3073" max="3076" width="2" style="200" customWidth="1"/>
    <col min="3077" max="3077" width="2.140625" style="200" customWidth="1"/>
    <col min="3078" max="3078" width="3.5703125" style="200" customWidth="1"/>
    <col min="3079" max="3079" width="34.28515625" style="200" customWidth="1"/>
    <col min="3080" max="3080" width="4.7109375" style="200" customWidth="1"/>
    <col min="3081" max="3081" width="9" style="200" customWidth="1"/>
    <col min="3082" max="3082" width="11.7109375" style="200" customWidth="1"/>
    <col min="3083" max="3083" width="12.42578125" style="200" customWidth="1"/>
    <col min="3084" max="3084" width="10.140625" style="200" customWidth="1"/>
    <col min="3085" max="3088" width="0" style="200" hidden="1" customWidth="1"/>
    <col min="3089" max="3089" width="11.28515625" style="200" customWidth="1"/>
    <col min="3090" max="3090" width="34.42578125" style="200" customWidth="1"/>
    <col min="3091" max="3328" width="9.140625" style="200"/>
    <col min="3329" max="3332" width="2" style="200" customWidth="1"/>
    <col min="3333" max="3333" width="2.140625" style="200" customWidth="1"/>
    <col min="3334" max="3334" width="3.5703125" style="200" customWidth="1"/>
    <col min="3335" max="3335" width="34.28515625" style="200" customWidth="1"/>
    <col min="3336" max="3336" width="4.7109375" style="200" customWidth="1"/>
    <col min="3337" max="3337" width="9" style="200" customWidth="1"/>
    <col min="3338" max="3338" width="11.7109375" style="200" customWidth="1"/>
    <col min="3339" max="3339" width="12.42578125" style="200" customWidth="1"/>
    <col min="3340" max="3340" width="10.140625" style="200" customWidth="1"/>
    <col min="3341" max="3344" width="0" style="200" hidden="1" customWidth="1"/>
    <col min="3345" max="3345" width="11.28515625" style="200" customWidth="1"/>
    <col min="3346" max="3346" width="34.42578125" style="200" customWidth="1"/>
    <col min="3347" max="3584" width="9.140625" style="200"/>
    <col min="3585" max="3588" width="2" style="200" customWidth="1"/>
    <col min="3589" max="3589" width="2.140625" style="200" customWidth="1"/>
    <col min="3590" max="3590" width="3.5703125" style="200" customWidth="1"/>
    <col min="3591" max="3591" width="34.28515625" style="200" customWidth="1"/>
    <col min="3592" max="3592" width="4.7109375" style="200" customWidth="1"/>
    <col min="3593" max="3593" width="9" style="200" customWidth="1"/>
    <col min="3594" max="3594" width="11.7109375" style="200" customWidth="1"/>
    <col min="3595" max="3595" width="12.42578125" style="200" customWidth="1"/>
    <col min="3596" max="3596" width="10.140625" style="200" customWidth="1"/>
    <col min="3597" max="3600" width="0" style="200" hidden="1" customWidth="1"/>
    <col min="3601" max="3601" width="11.28515625" style="200" customWidth="1"/>
    <col min="3602" max="3602" width="34.42578125" style="200" customWidth="1"/>
    <col min="3603" max="3840" width="9.140625" style="200"/>
    <col min="3841" max="3844" width="2" style="200" customWidth="1"/>
    <col min="3845" max="3845" width="2.140625" style="200" customWidth="1"/>
    <col min="3846" max="3846" width="3.5703125" style="200" customWidth="1"/>
    <col min="3847" max="3847" width="34.28515625" style="200" customWidth="1"/>
    <col min="3848" max="3848" width="4.7109375" style="200" customWidth="1"/>
    <col min="3849" max="3849" width="9" style="200" customWidth="1"/>
    <col min="3850" max="3850" width="11.7109375" style="200" customWidth="1"/>
    <col min="3851" max="3851" width="12.42578125" style="200" customWidth="1"/>
    <col min="3852" max="3852" width="10.140625" style="200" customWidth="1"/>
    <col min="3853" max="3856" width="0" style="200" hidden="1" customWidth="1"/>
    <col min="3857" max="3857" width="11.28515625" style="200" customWidth="1"/>
    <col min="3858" max="3858" width="34.42578125" style="200" customWidth="1"/>
    <col min="3859" max="4096" width="9.140625" style="200"/>
    <col min="4097" max="4100" width="2" style="200" customWidth="1"/>
    <col min="4101" max="4101" width="2.140625" style="200" customWidth="1"/>
    <col min="4102" max="4102" width="3.5703125" style="200" customWidth="1"/>
    <col min="4103" max="4103" width="34.28515625" style="200" customWidth="1"/>
    <col min="4104" max="4104" width="4.7109375" style="200" customWidth="1"/>
    <col min="4105" max="4105" width="9" style="200" customWidth="1"/>
    <col min="4106" max="4106" width="11.7109375" style="200" customWidth="1"/>
    <col min="4107" max="4107" width="12.42578125" style="200" customWidth="1"/>
    <col min="4108" max="4108" width="10.140625" style="200" customWidth="1"/>
    <col min="4109" max="4112" width="0" style="200" hidden="1" customWidth="1"/>
    <col min="4113" max="4113" width="11.28515625" style="200" customWidth="1"/>
    <col min="4114" max="4114" width="34.42578125" style="200" customWidth="1"/>
    <col min="4115" max="4352" width="9.140625" style="200"/>
    <col min="4353" max="4356" width="2" style="200" customWidth="1"/>
    <col min="4357" max="4357" width="2.140625" style="200" customWidth="1"/>
    <col min="4358" max="4358" width="3.5703125" style="200" customWidth="1"/>
    <col min="4359" max="4359" width="34.28515625" style="200" customWidth="1"/>
    <col min="4360" max="4360" width="4.7109375" style="200" customWidth="1"/>
    <col min="4361" max="4361" width="9" style="200" customWidth="1"/>
    <col min="4362" max="4362" width="11.7109375" style="200" customWidth="1"/>
    <col min="4363" max="4363" width="12.42578125" style="200" customWidth="1"/>
    <col min="4364" max="4364" width="10.140625" style="200" customWidth="1"/>
    <col min="4365" max="4368" width="0" style="200" hidden="1" customWidth="1"/>
    <col min="4369" max="4369" width="11.28515625" style="200" customWidth="1"/>
    <col min="4370" max="4370" width="34.42578125" style="200" customWidth="1"/>
    <col min="4371" max="4608" width="9.140625" style="200"/>
    <col min="4609" max="4612" width="2" style="200" customWidth="1"/>
    <col min="4613" max="4613" width="2.140625" style="200" customWidth="1"/>
    <col min="4614" max="4614" width="3.5703125" style="200" customWidth="1"/>
    <col min="4615" max="4615" width="34.28515625" style="200" customWidth="1"/>
    <col min="4616" max="4616" width="4.7109375" style="200" customWidth="1"/>
    <col min="4617" max="4617" width="9" style="200" customWidth="1"/>
    <col min="4618" max="4618" width="11.7109375" style="200" customWidth="1"/>
    <col min="4619" max="4619" width="12.42578125" style="200" customWidth="1"/>
    <col min="4620" max="4620" width="10.140625" style="200" customWidth="1"/>
    <col min="4621" max="4624" width="0" style="200" hidden="1" customWidth="1"/>
    <col min="4625" max="4625" width="11.28515625" style="200" customWidth="1"/>
    <col min="4626" max="4626" width="34.42578125" style="200" customWidth="1"/>
    <col min="4627" max="4864" width="9.140625" style="200"/>
    <col min="4865" max="4868" width="2" style="200" customWidth="1"/>
    <col min="4869" max="4869" width="2.140625" style="200" customWidth="1"/>
    <col min="4870" max="4870" width="3.5703125" style="200" customWidth="1"/>
    <col min="4871" max="4871" width="34.28515625" style="200" customWidth="1"/>
    <col min="4872" max="4872" width="4.7109375" style="200" customWidth="1"/>
    <col min="4873" max="4873" width="9" style="200" customWidth="1"/>
    <col min="4874" max="4874" width="11.7109375" style="200" customWidth="1"/>
    <col min="4875" max="4875" width="12.42578125" style="200" customWidth="1"/>
    <col min="4876" max="4876" width="10.140625" style="200" customWidth="1"/>
    <col min="4877" max="4880" width="0" style="200" hidden="1" customWidth="1"/>
    <col min="4881" max="4881" width="11.28515625" style="200" customWidth="1"/>
    <col min="4882" max="4882" width="34.42578125" style="200" customWidth="1"/>
    <col min="4883" max="5120" width="9.140625" style="200"/>
    <col min="5121" max="5124" width="2" style="200" customWidth="1"/>
    <col min="5125" max="5125" width="2.140625" style="200" customWidth="1"/>
    <col min="5126" max="5126" width="3.5703125" style="200" customWidth="1"/>
    <col min="5127" max="5127" width="34.28515625" style="200" customWidth="1"/>
    <col min="5128" max="5128" width="4.7109375" style="200" customWidth="1"/>
    <col min="5129" max="5129" width="9" style="200" customWidth="1"/>
    <col min="5130" max="5130" width="11.7109375" style="200" customWidth="1"/>
    <col min="5131" max="5131" width="12.42578125" style="200" customWidth="1"/>
    <col min="5132" max="5132" width="10.140625" style="200" customWidth="1"/>
    <col min="5133" max="5136" width="0" style="200" hidden="1" customWidth="1"/>
    <col min="5137" max="5137" width="11.28515625" style="200" customWidth="1"/>
    <col min="5138" max="5138" width="34.42578125" style="200" customWidth="1"/>
    <col min="5139" max="5376" width="9.140625" style="200"/>
    <col min="5377" max="5380" width="2" style="200" customWidth="1"/>
    <col min="5381" max="5381" width="2.140625" style="200" customWidth="1"/>
    <col min="5382" max="5382" width="3.5703125" style="200" customWidth="1"/>
    <col min="5383" max="5383" width="34.28515625" style="200" customWidth="1"/>
    <col min="5384" max="5384" width="4.7109375" style="200" customWidth="1"/>
    <col min="5385" max="5385" width="9" style="200" customWidth="1"/>
    <col min="5386" max="5386" width="11.7109375" style="200" customWidth="1"/>
    <col min="5387" max="5387" width="12.42578125" style="200" customWidth="1"/>
    <col min="5388" max="5388" width="10.140625" style="200" customWidth="1"/>
    <col min="5389" max="5392" width="0" style="200" hidden="1" customWidth="1"/>
    <col min="5393" max="5393" width="11.28515625" style="200" customWidth="1"/>
    <col min="5394" max="5394" width="34.42578125" style="200" customWidth="1"/>
    <col min="5395" max="5632" width="9.140625" style="200"/>
    <col min="5633" max="5636" width="2" style="200" customWidth="1"/>
    <col min="5637" max="5637" width="2.140625" style="200" customWidth="1"/>
    <col min="5638" max="5638" width="3.5703125" style="200" customWidth="1"/>
    <col min="5639" max="5639" width="34.28515625" style="200" customWidth="1"/>
    <col min="5640" max="5640" width="4.7109375" style="200" customWidth="1"/>
    <col min="5641" max="5641" width="9" style="200" customWidth="1"/>
    <col min="5642" max="5642" width="11.7109375" style="200" customWidth="1"/>
    <col min="5643" max="5643" width="12.42578125" style="200" customWidth="1"/>
    <col min="5644" max="5644" width="10.140625" style="200" customWidth="1"/>
    <col min="5645" max="5648" width="0" style="200" hidden="1" customWidth="1"/>
    <col min="5649" max="5649" width="11.28515625" style="200" customWidth="1"/>
    <col min="5650" max="5650" width="34.42578125" style="200" customWidth="1"/>
    <col min="5651" max="5888" width="9.140625" style="200"/>
    <col min="5889" max="5892" width="2" style="200" customWidth="1"/>
    <col min="5893" max="5893" width="2.140625" style="200" customWidth="1"/>
    <col min="5894" max="5894" width="3.5703125" style="200" customWidth="1"/>
    <col min="5895" max="5895" width="34.28515625" style="200" customWidth="1"/>
    <col min="5896" max="5896" width="4.7109375" style="200" customWidth="1"/>
    <col min="5897" max="5897" width="9" style="200" customWidth="1"/>
    <col min="5898" max="5898" width="11.7109375" style="200" customWidth="1"/>
    <col min="5899" max="5899" width="12.42578125" style="200" customWidth="1"/>
    <col min="5900" max="5900" width="10.140625" style="200" customWidth="1"/>
    <col min="5901" max="5904" width="0" style="200" hidden="1" customWidth="1"/>
    <col min="5905" max="5905" width="11.28515625" style="200" customWidth="1"/>
    <col min="5906" max="5906" width="34.42578125" style="200" customWidth="1"/>
    <col min="5907" max="6144" width="9.140625" style="200"/>
    <col min="6145" max="6148" width="2" style="200" customWidth="1"/>
    <col min="6149" max="6149" width="2.140625" style="200" customWidth="1"/>
    <col min="6150" max="6150" width="3.5703125" style="200" customWidth="1"/>
    <col min="6151" max="6151" width="34.28515625" style="200" customWidth="1"/>
    <col min="6152" max="6152" width="4.7109375" style="200" customWidth="1"/>
    <col min="6153" max="6153" width="9" style="200" customWidth="1"/>
    <col min="6154" max="6154" width="11.7109375" style="200" customWidth="1"/>
    <col min="6155" max="6155" width="12.42578125" style="200" customWidth="1"/>
    <col min="6156" max="6156" width="10.140625" style="200" customWidth="1"/>
    <col min="6157" max="6160" width="0" style="200" hidden="1" customWidth="1"/>
    <col min="6161" max="6161" width="11.28515625" style="200" customWidth="1"/>
    <col min="6162" max="6162" width="34.42578125" style="200" customWidth="1"/>
    <col min="6163" max="6400" width="9.140625" style="200"/>
    <col min="6401" max="6404" width="2" style="200" customWidth="1"/>
    <col min="6405" max="6405" width="2.140625" style="200" customWidth="1"/>
    <col min="6406" max="6406" width="3.5703125" style="200" customWidth="1"/>
    <col min="6407" max="6407" width="34.28515625" style="200" customWidth="1"/>
    <col min="6408" max="6408" width="4.7109375" style="200" customWidth="1"/>
    <col min="6409" max="6409" width="9" style="200" customWidth="1"/>
    <col min="6410" max="6410" width="11.7109375" style="200" customWidth="1"/>
    <col min="6411" max="6411" width="12.42578125" style="200" customWidth="1"/>
    <col min="6412" max="6412" width="10.140625" style="200" customWidth="1"/>
    <col min="6413" max="6416" width="0" style="200" hidden="1" customWidth="1"/>
    <col min="6417" max="6417" width="11.28515625" style="200" customWidth="1"/>
    <col min="6418" max="6418" width="34.42578125" style="200" customWidth="1"/>
    <col min="6419" max="6656" width="9.140625" style="200"/>
    <col min="6657" max="6660" width="2" style="200" customWidth="1"/>
    <col min="6661" max="6661" width="2.140625" style="200" customWidth="1"/>
    <col min="6662" max="6662" width="3.5703125" style="200" customWidth="1"/>
    <col min="6663" max="6663" width="34.28515625" style="200" customWidth="1"/>
    <col min="6664" max="6664" width="4.7109375" style="200" customWidth="1"/>
    <col min="6665" max="6665" width="9" style="200" customWidth="1"/>
    <col min="6666" max="6666" width="11.7109375" style="200" customWidth="1"/>
    <col min="6667" max="6667" width="12.42578125" style="200" customWidth="1"/>
    <col min="6668" max="6668" width="10.140625" style="200" customWidth="1"/>
    <col min="6669" max="6672" width="0" style="200" hidden="1" customWidth="1"/>
    <col min="6673" max="6673" width="11.28515625" style="200" customWidth="1"/>
    <col min="6674" max="6674" width="34.42578125" style="200" customWidth="1"/>
    <col min="6675" max="6912" width="9.140625" style="200"/>
    <col min="6913" max="6916" width="2" style="200" customWidth="1"/>
    <col min="6917" max="6917" width="2.140625" style="200" customWidth="1"/>
    <col min="6918" max="6918" width="3.5703125" style="200" customWidth="1"/>
    <col min="6919" max="6919" width="34.28515625" style="200" customWidth="1"/>
    <col min="6920" max="6920" width="4.7109375" style="200" customWidth="1"/>
    <col min="6921" max="6921" width="9" style="200" customWidth="1"/>
    <col min="6922" max="6922" width="11.7109375" style="200" customWidth="1"/>
    <col min="6923" max="6923" width="12.42578125" style="200" customWidth="1"/>
    <col min="6924" max="6924" width="10.140625" style="200" customWidth="1"/>
    <col min="6925" max="6928" width="0" style="200" hidden="1" customWidth="1"/>
    <col min="6929" max="6929" width="11.28515625" style="200" customWidth="1"/>
    <col min="6930" max="6930" width="34.42578125" style="200" customWidth="1"/>
    <col min="6931" max="7168" width="9.140625" style="200"/>
    <col min="7169" max="7172" width="2" style="200" customWidth="1"/>
    <col min="7173" max="7173" width="2.140625" style="200" customWidth="1"/>
    <col min="7174" max="7174" width="3.5703125" style="200" customWidth="1"/>
    <col min="7175" max="7175" width="34.28515625" style="200" customWidth="1"/>
    <col min="7176" max="7176" width="4.7109375" style="200" customWidth="1"/>
    <col min="7177" max="7177" width="9" style="200" customWidth="1"/>
    <col min="7178" max="7178" width="11.7109375" style="200" customWidth="1"/>
    <col min="7179" max="7179" width="12.42578125" style="200" customWidth="1"/>
    <col min="7180" max="7180" width="10.140625" style="200" customWidth="1"/>
    <col min="7181" max="7184" width="0" style="200" hidden="1" customWidth="1"/>
    <col min="7185" max="7185" width="11.28515625" style="200" customWidth="1"/>
    <col min="7186" max="7186" width="34.42578125" style="200" customWidth="1"/>
    <col min="7187" max="7424" width="9.140625" style="200"/>
    <col min="7425" max="7428" width="2" style="200" customWidth="1"/>
    <col min="7429" max="7429" width="2.140625" style="200" customWidth="1"/>
    <col min="7430" max="7430" width="3.5703125" style="200" customWidth="1"/>
    <col min="7431" max="7431" width="34.28515625" style="200" customWidth="1"/>
    <col min="7432" max="7432" width="4.7109375" style="200" customWidth="1"/>
    <col min="7433" max="7433" width="9" style="200" customWidth="1"/>
    <col min="7434" max="7434" width="11.7109375" style="200" customWidth="1"/>
    <col min="7435" max="7435" width="12.42578125" style="200" customWidth="1"/>
    <col min="7436" max="7436" width="10.140625" style="200" customWidth="1"/>
    <col min="7437" max="7440" width="0" style="200" hidden="1" customWidth="1"/>
    <col min="7441" max="7441" width="11.28515625" style="200" customWidth="1"/>
    <col min="7442" max="7442" width="34.42578125" style="200" customWidth="1"/>
    <col min="7443" max="7680" width="9.140625" style="200"/>
    <col min="7681" max="7684" width="2" style="200" customWidth="1"/>
    <col min="7685" max="7685" width="2.140625" style="200" customWidth="1"/>
    <col min="7686" max="7686" width="3.5703125" style="200" customWidth="1"/>
    <col min="7687" max="7687" width="34.28515625" style="200" customWidth="1"/>
    <col min="7688" max="7688" width="4.7109375" style="200" customWidth="1"/>
    <col min="7689" max="7689" width="9" style="200" customWidth="1"/>
    <col min="7690" max="7690" width="11.7109375" style="200" customWidth="1"/>
    <col min="7691" max="7691" width="12.42578125" style="200" customWidth="1"/>
    <col min="7692" max="7692" width="10.140625" style="200" customWidth="1"/>
    <col min="7693" max="7696" width="0" style="200" hidden="1" customWidth="1"/>
    <col min="7697" max="7697" width="11.28515625" style="200" customWidth="1"/>
    <col min="7698" max="7698" width="34.42578125" style="200" customWidth="1"/>
    <col min="7699" max="7936" width="9.140625" style="200"/>
    <col min="7937" max="7940" width="2" style="200" customWidth="1"/>
    <col min="7941" max="7941" width="2.140625" style="200" customWidth="1"/>
    <col min="7942" max="7942" width="3.5703125" style="200" customWidth="1"/>
    <col min="7943" max="7943" width="34.28515625" style="200" customWidth="1"/>
    <col min="7944" max="7944" width="4.7109375" style="200" customWidth="1"/>
    <col min="7945" max="7945" width="9" style="200" customWidth="1"/>
    <col min="7946" max="7946" width="11.7109375" style="200" customWidth="1"/>
    <col min="7947" max="7947" width="12.42578125" style="200" customWidth="1"/>
    <col min="7948" max="7948" width="10.140625" style="200" customWidth="1"/>
    <col min="7949" max="7952" width="0" style="200" hidden="1" customWidth="1"/>
    <col min="7953" max="7953" width="11.28515625" style="200" customWidth="1"/>
    <col min="7954" max="7954" width="34.42578125" style="200" customWidth="1"/>
    <col min="7955" max="8192" width="9.140625" style="200"/>
    <col min="8193" max="8196" width="2" style="200" customWidth="1"/>
    <col min="8197" max="8197" width="2.140625" style="200" customWidth="1"/>
    <col min="8198" max="8198" width="3.5703125" style="200" customWidth="1"/>
    <col min="8199" max="8199" width="34.28515625" style="200" customWidth="1"/>
    <col min="8200" max="8200" width="4.7109375" style="200" customWidth="1"/>
    <col min="8201" max="8201" width="9" style="200" customWidth="1"/>
    <col min="8202" max="8202" width="11.7109375" style="200" customWidth="1"/>
    <col min="8203" max="8203" width="12.42578125" style="200" customWidth="1"/>
    <col min="8204" max="8204" width="10.140625" style="200" customWidth="1"/>
    <col min="8205" max="8208" width="0" style="200" hidden="1" customWidth="1"/>
    <col min="8209" max="8209" width="11.28515625" style="200" customWidth="1"/>
    <col min="8210" max="8210" width="34.42578125" style="200" customWidth="1"/>
    <col min="8211" max="8448" width="9.140625" style="200"/>
    <col min="8449" max="8452" width="2" style="200" customWidth="1"/>
    <col min="8453" max="8453" width="2.140625" style="200" customWidth="1"/>
    <col min="8454" max="8454" width="3.5703125" style="200" customWidth="1"/>
    <col min="8455" max="8455" width="34.28515625" style="200" customWidth="1"/>
    <col min="8456" max="8456" width="4.7109375" style="200" customWidth="1"/>
    <col min="8457" max="8457" width="9" style="200" customWidth="1"/>
    <col min="8458" max="8458" width="11.7109375" style="200" customWidth="1"/>
    <col min="8459" max="8459" width="12.42578125" style="200" customWidth="1"/>
    <col min="8460" max="8460" width="10.140625" style="200" customWidth="1"/>
    <col min="8461" max="8464" width="0" style="200" hidden="1" customWidth="1"/>
    <col min="8465" max="8465" width="11.28515625" style="200" customWidth="1"/>
    <col min="8466" max="8466" width="34.42578125" style="200" customWidth="1"/>
    <col min="8467" max="8704" width="9.140625" style="200"/>
    <col min="8705" max="8708" width="2" style="200" customWidth="1"/>
    <col min="8709" max="8709" width="2.140625" style="200" customWidth="1"/>
    <col min="8710" max="8710" width="3.5703125" style="200" customWidth="1"/>
    <col min="8711" max="8711" width="34.28515625" style="200" customWidth="1"/>
    <col min="8712" max="8712" width="4.7109375" style="200" customWidth="1"/>
    <col min="8713" max="8713" width="9" style="200" customWidth="1"/>
    <col min="8714" max="8714" width="11.7109375" style="200" customWidth="1"/>
    <col min="8715" max="8715" width="12.42578125" style="200" customWidth="1"/>
    <col min="8716" max="8716" width="10.140625" style="200" customWidth="1"/>
    <col min="8717" max="8720" width="0" style="200" hidden="1" customWidth="1"/>
    <col min="8721" max="8721" width="11.28515625" style="200" customWidth="1"/>
    <col min="8722" max="8722" width="34.42578125" style="200" customWidth="1"/>
    <col min="8723" max="8960" width="9.140625" style="200"/>
    <col min="8961" max="8964" width="2" style="200" customWidth="1"/>
    <col min="8965" max="8965" width="2.140625" style="200" customWidth="1"/>
    <col min="8966" max="8966" width="3.5703125" style="200" customWidth="1"/>
    <col min="8967" max="8967" width="34.28515625" style="200" customWidth="1"/>
    <col min="8968" max="8968" width="4.7109375" style="200" customWidth="1"/>
    <col min="8969" max="8969" width="9" style="200" customWidth="1"/>
    <col min="8970" max="8970" width="11.7109375" style="200" customWidth="1"/>
    <col min="8971" max="8971" width="12.42578125" style="200" customWidth="1"/>
    <col min="8972" max="8972" width="10.140625" style="200" customWidth="1"/>
    <col min="8973" max="8976" width="0" style="200" hidden="1" customWidth="1"/>
    <col min="8977" max="8977" width="11.28515625" style="200" customWidth="1"/>
    <col min="8978" max="8978" width="34.42578125" style="200" customWidth="1"/>
    <col min="8979" max="9216" width="9.140625" style="200"/>
    <col min="9217" max="9220" width="2" style="200" customWidth="1"/>
    <col min="9221" max="9221" width="2.140625" style="200" customWidth="1"/>
    <col min="9222" max="9222" width="3.5703125" style="200" customWidth="1"/>
    <col min="9223" max="9223" width="34.28515625" style="200" customWidth="1"/>
    <col min="9224" max="9224" width="4.7109375" style="200" customWidth="1"/>
    <col min="9225" max="9225" width="9" style="200" customWidth="1"/>
    <col min="9226" max="9226" width="11.7109375" style="200" customWidth="1"/>
    <col min="9227" max="9227" width="12.42578125" style="200" customWidth="1"/>
    <col min="9228" max="9228" width="10.140625" style="200" customWidth="1"/>
    <col min="9229" max="9232" width="0" style="200" hidden="1" customWidth="1"/>
    <col min="9233" max="9233" width="11.28515625" style="200" customWidth="1"/>
    <col min="9234" max="9234" width="34.42578125" style="200" customWidth="1"/>
    <col min="9235" max="9472" width="9.140625" style="200"/>
    <col min="9473" max="9476" width="2" style="200" customWidth="1"/>
    <col min="9477" max="9477" width="2.140625" style="200" customWidth="1"/>
    <col min="9478" max="9478" width="3.5703125" style="200" customWidth="1"/>
    <col min="9479" max="9479" width="34.28515625" style="200" customWidth="1"/>
    <col min="9480" max="9480" width="4.7109375" style="200" customWidth="1"/>
    <col min="9481" max="9481" width="9" style="200" customWidth="1"/>
    <col min="9482" max="9482" width="11.7109375" style="200" customWidth="1"/>
    <col min="9483" max="9483" width="12.42578125" style="200" customWidth="1"/>
    <col min="9484" max="9484" width="10.140625" style="200" customWidth="1"/>
    <col min="9485" max="9488" width="0" style="200" hidden="1" customWidth="1"/>
    <col min="9489" max="9489" width="11.28515625" style="200" customWidth="1"/>
    <col min="9490" max="9490" width="34.42578125" style="200" customWidth="1"/>
    <col min="9491" max="9728" width="9.140625" style="200"/>
    <col min="9729" max="9732" width="2" style="200" customWidth="1"/>
    <col min="9733" max="9733" width="2.140625" style="200" customWidth="1"/>
    <col min="9734" max="9734" width="3.5703125" style="200" customWidth="1"/>
    <col min="9735" max="9735" width="34.28515625" style="200" customWidth="1"/>
    <col min="9736" max="9736" width="4.7109375" style="200" customWidth="1"/>
    <col min="9737" max="9737" width="9" style="200" customWidth="1"/>
    <col min="9738" max="9738" width="11.7109375" style="200" customWidth="1"/>
    <col min="9739" max="9739" width="12.42578125" style="200" customWidth="1"/>
    <col min="9740" max="9740" width="10.140625" style="200" customWidth="1"/>
    <col min="9741" max="9744" width="0" style="200" hidden="1" customWidth="1"/>
    <col min="9745" max="9745" width="11.28515625" style="200" customWidth="1"/>
    <col min="9746" max="9746" width="34.42578125" style="200" customWidth="1"/>
    <col min="9747" max="9984" width="9.140625" style="200"/>
    <col min="9985" max="9988" width="2" style="200" customWidth="1"/>
    <col min="9989" max="9989" width="2.140625" style="200" customWidth="1"/>
    <col min="9990" max="9990" width="3.5703125" style="200" customWidth="1"/>
    <col min="9991" max="9991" width="34.28515625" style="200" customWidth="1"/>
    <col min="9992" max="9992" width="4.7109375" style="200" customWidth="1"/>
    <col min="9993" max="9993" width="9" style="200" customWidth="1"/>
    <col min="9994" max="9994" width="11.7109375" style="200" customWidth="1"/>
    <col min="9995" max="9995" width="12.42578125" style="200" customWidth="1"/>
    <col min="9996" max="9996" width="10.140625" style="200" customWidth="1"/>
    <col min="9997" max="10000" width="0" style="200" hidden="1" customWidth="1"/>
    <col min="10001" max="10001" width="11.28515625" style="200" customWidth="1"/>
    <col min="10002" max="10002" width="34.42578125" style="200" customWidth="1"/>
    <col min="10003" max="10240" width="9.140625" style="200"/>
    <col min="10241" max="10244" width="2" style="200" customWidth="1"/>
    <col min="10245" max="10245" width="2.140625" style="200" customWidth="1"/>
    <col min="10246" max="10246" width="3.5703125" style="200" customWidth="1"/>
    <col min="10247" max="10247" width="34.28515625" style="200" customWidth="1"/>
    <col min="10248" max="10248" width="4.7109375" style="200" customWidth="1"/>
    <col min="10249" max="10249" width="9" style="200" customWidth="1"/>
    <col min="10250" max="10250" width="11.7109375" style="200" customWidth="1"/>
    <col min="10251" max="10251" width="12.42578125" style="200" customWidth="1"/>
    <col min="10252" max="10252" width="10.140625" style="200" customWidth="1"/>
    <col min="10253" max="10256" width="0" style="200" hidden="1" customWidth="1"/>
    <col min="10257" max="10257" width="11.28515625" style="200" customWidth="1"/>
    <col min="10258" max="10258" width="34.42578125" style="200" customWidth="1"/>
    <col min="10259" max="10496" width="9.140625" style="200"/>
    <col min="10497" max="10500" width="2" style="200" customWidth="1"/>
    <col min="10501" max="10501" width="2.140625" style="200" customWidth="1"/>
    <col min="10502" max="10502" width="3.5703125" style="200" customWidth="1"/>
    <col min="10503" max="10503" width="34.28515625" style="200" customWidth="1"/>
    <col min="10504" max="10504" width="4.7109375" style="200" customWidth="1"/>
    <col min="10505" max="10505" width="9" style="200" customWidth="1"/>
    <col min="10506" max="10506" width="11.7109375" style="200" customWidth="1"/>
    <col min="10507" max="10507" width="12.42578125" style="200" customWidth="1"/>
    <col min="10508" max="10508" width="10.140625" style="200" customWidth="1"/>
    <col min="10509" max="10512" width="0" style="200" hidden="1" customWidth="1"/>
    <col min="10513" max="10513" width="11.28515625" style="200" customWidth="1"/>
    <col min="10514" max="10514" width="34.42578125" style="200" customWidth="1"/>
    <col min="10515" max="10752" width="9.140625" style="200"/>
    <col min="10753" max="10756" width="2" style="200" customWidth="1"/>
    <col min="10757" max="10757" width="2.140625" style="200" customWidth="1"/>
    <col min="10758" max="10758" width="3.5703125" style="200" customWidth="1"/>
    <col min="10759" max="10759" width="34.28515625" style="200" customWidth="1"/>
    <col min="10760" max="10760" width="4.7109375" style="200" customWidth="1"/>
    <col min="10761" max="10761" width="9" style="200" customWidth="1"/>
    <col min="10762" max="10762" width="11.7109375" style="200" customWidth="1"/>
    <col min="10763" max="10763" width="12.42578125" style="200" customWidth="1"/>
    <col min="10764" max="10764" width="10.140625" style="200" customWidth="1"/>
    <col min="10765" max="10768" width="0" style="200" hidden="1" customWidth="1"/>
    <col min="10769" max="10769" width="11.28515625" style="200" customWidth="1"/>
    <col min="10770" max="10770" width="34.42578125" style="200" customWidth="1"/>
    <col min="10771" max="11008" width="9.140625" style="200"/>
    <col min="11009" max="11012" width="2" style="200" customWidth="1"/>
    <col min="11013" max="11013" width="2.140625" style="200" customWidth="1"/>
    <col min="11014" max="11014" width="3.5703125" style="200" customWidth="1"/>
    <col min="11015" max="11015" width="34.28515625" style="200" customWidth="1"/>
    <col min="11016" max="11016" width="4.7109375" style="200" customWidth="1"/>
    <col min="11017" max="11017" width="9" style="200" customWidth="1"/>
    <col min="11018" max="11018" width="11.7109375" style="200" customWidth="1"/>
    <col min="11019" max="11019" width="12.42578125" style="200" customWidth="1"/>
    <col min="11020" max="11020" width="10.140625" style="200" customWidth="1"/>
    <col min="11021" max="11024" width="0" style="200" hidden="1" customWidth="1"/>
    <col min="11025" max="11025" width="11.28515625" style="200" customWidth="1"/>
    <col min="11026" max="11026" width="34.42578125" style="200" customWidth="1"/>
    <col min="11027" max="11264" width="9.140625" style="200"/>
    <col min="11265" max="11268" width="2" style="200" customWidth="1"/>
    <col min="11269" max="11269" width="2.140625" style="200" customWidth="1"/>
    <col min="11270" max="11270" width="3.5703125" style="200" customWidth="1"/>
    <col min="11271" max="11271" width="34.28515625" style="200" customWidth="1"/>
    <col min="11272" max="11272" width="4.7109375" style="200" customWidth="1"/>
    <col min="11273" max="11273" width="9" style="200" customWidth="1"/>
    <col min="11274" max="11274" width="11.7109375" style="200" customWidth="1"/>
    <col min="11275" max="11275" width="12.42578125" style="200" customWidth="1"/>
    <col min="11276" max="11276" width="10.140625" style="200" customWidth="1"/>
    <col min="11277" max="11280" width="0" style="200" hidden="1" customWidth="1"/>
    <col min="11281" max="11281" width="11.28515625" style="200" customWidth="1"/>
    <col min="11282" max="11282" width="34.42578125" style="200" customWidth="1"/>
    <col min="11283" max="11520" width="9.140625" style="200"/>
    <col min="11521" max="11524" width="2" style="200" customWidth="1"/>
    <col min="11525" max="11525" width="2.140625" style="200" customWidth="1"/>
    <col min="11526" max="11526" width="3.5703125" style="200" customWidth="1"/>
    <col min="11527" max="11527" width="34.28515625" style="200" customWidth="1"/>
    <col min="11528" max="11528" width="4.7109375" style="200" customWidth="1"/>
    <col min="11529" max="11529" width="9" style="200" customWidth="1"/>
    <col min="11530" max="11530" width="11.7109375" style="200" customWidth="1"/>
    <col min="11531" max="11531" width="12.42578125" style="200" customWidth="1"/>
    <col min="11532" max="11532" width="10.140625" style="200" customWidth="1"/>
    <col min="11533" max="11536" width="0" style="200" hidden="1" customWidth="1"/>
    <col min="11537" max="11537" width="11.28515625" style="200" customWidth="1"/>
    <col min="11538" max="11538" width="34.42578125" style="200" customWidth="1"/>
    <col min="11539" max="11776" width="9.140625" style="200"/>
    <col min="11777" max="11780" width="2" style="200" customWidth="1"/>
    <col min="11781" max="11781" width="2.140625" style="200" customWidth="1"/>
    <col min="11782" max="11782" width="3.5703125" style="200" customWidth="1"/>
    <col min="11783" max="11783" width="34.28515625" style="200" customWidth="1"/>
    <col min="11784" max="11784" width="4.7109375" style="200" customWidth="1"/>
    <col min="11785" max="11785" width="9" style="200" customWidth="1"/>
    <col min="11786" max="11786" width="11.7109375" style="200" customWidth="1"/>
    <col min="11787" max="11787" width="12.42578125" style="200" customWidth="1"/>
    <col min="11788" max="11788" width="10.140625" style="200" customWidth="1"/>
    <col min="11789" max="11792" width="0" style="200" hidden="1" customWidth="1"/>
    <col min="11793" max="11793" width="11.28515625" style="200" customWidth="1"/>
    <col min="11794" max="11794" width="34.42578125" style="200" customWidth="1"/>
    <col min="11795" max="12032" width="9.140625" style="200"/>
    <col min="12033" max="12036" width="2" style="200" customWidth="1"/>
    <col min="12037" max="12037" width="2.140625" style="200" customWidth="1"/>
    <col min="12038" max="12038" width="3.5703125" style="200" customWidth="1"/>
    <col min="12039" max="12039" width="34.28515625" style="200" customWidth="1"/>
    <col min="12040" max="12040" width="4.7109375" style="200" customWidth="1"/>
    <col min="12041" max="12041" width="9" style="200" customWidth="1"/>
    <col min="12042" max="12042" width="11.7109375" style="200" customWidth="1"/>
    <col min="12043" max="12043" width="12.42578125" style="200" customWidth="1"/>
    <col min="12044" max="12044" width="10.140625" style="200" customWidth="1"/>
    <col min="12045" max="12048" width="0" style="200" hidden="1" customWidth="1"/>
    <col min="12049" max="12049" width="11.28515625" style="200" customWidth="1"/>
    <col min="12050" max="12050" width="34.42578125" style="200" customWidth="1"/>
    <col min="12051" max="12288" width="9.140625" style="200"/>
    <col min="12289" max="12292" width="2" style="200" customWidth="1"/>
    <col min="12293" max="12293" width="2.140625" style="200" customWidth="1"/>
    <col min="12294" max="12294" width="3.5703125" style="200" customWidth="1"/>
    <col min="12295" max="12295" width="34.28515625" style="200" customWidth="1"/>
    <col min="12296" max="12296" width="4.7109375" style="200" customWidth="1"/>
    <col min="12297" max="12297" width="9" style="200" customWidth="1"/>
    <col min="12298" max="12298" width="11.7109375" style="200" customWidth="1"/>
    <col min="12299" max="12299" width="12.42578125" style="200" customWidth="1"/>
    <col min="12300" max="12300" width="10.140625" style="200" customWidth="1"/>
    <col min="12301" max="12304" width="0" style="200" hidden="1" customWidth="1"/>
    <col min="12305" max="12305" width="11.28515625" style="200" customWidth="1"/>
    <col min="12306" max="12306" width="34.42578125" style="200" customWidth="1"/>
    <col min="12307" max="12544" width="9.140625" style="200"/>
    <col min="12545" max="12548" width="2" style="200" customWidth="1"/>
    <col min="12549" max="12549" width="2.140625" style="200" customWidth="1"/>
    <col min="12550" max="12550" width="3.5703125" style="200" customWidth="1"/>
    <col min="12551" max="12551" width="34.28515625" style="200" customWidth="1"/>
    <col min="12552" max="12552" width="4.7109375" style="200" customWidth="1"/>
    <col min="12553" max="12553" width="9" style="200" customWidth="1"/>
    <col min="12554" max="12554" width="11.7109375" style="200" customWidth="1"/>
    <col min="12555" max="12555" width="12.42578125" style="200" customWidth="1"/>
    <col min="12556" max="12556" width="10.140625" style="200" customWidth="1"/>
    <col min="12557" max="12560" width="0" style="200" hidden="1" customWidth="1"/>
    <col min="12561" max="12561" width="11.28515625" style="200" customWidth="1"/>
    <col min="12562" max="12562" width="34.42578125" style="200" customWidth="1"/>
    <col min="12563" max="12800" width="9.140625" style="200"/>
    <col min="12801" max="12804" width="2" style="200" customWidth="1"/>
    <col min="12805" max="12805" width="2.140625" style="200" customWidth="1"/>
    <col min="12806" max="12806" width="3.5703125" style="200" customWidth="1"/>
    <col min="12807" max="12807" width="34.28515625" style="200" customWidth="1"/>
    <col min="12808" max="12808" width="4.7109375" style="200" customWidth="1"/>
    <col min="12809" max="12809" width="9" style="200" customWidth="1"/>
    <col min="12810" max="12810" width="11.7109375" style="200" customWidth="1"/>
    <col min="12811" max="12811" width="12.42578125" style="200" customWidth="1"/>
    <col min="12812" max="12812" width="10.140625" style="200" customWidth="1"/>
    <col min="12813" max="12816" width="0" style="200" hidden="1" customWidth="1"/>
    <col min="12817" max="12817" width="11.28515625" style="200" customWidth="1"/>
    <col min="12818" max="12818" width="34.42578125" style="200" customWidth="1"/>
    <col min="12819" max="13056" width="9.140625" style="200"/>
    <col min="13057" max="13060" width="2" style="200" customWidth="1"/>
    <col min="13061" max="13061" width="2.140625" style="200" customWidth="1"/>
    <col min="13062" max="13062" width="3.5703125" style="200" customWidth="1"/>
    <col min="13063" max="13063" width="34.28515625" style="200" customWidth="1"/>
    <col min="13064" max="13064" width="4.7109375" style="200" customWidth="1"/>
    <col min="13065" max="13065" width="9" style="200" customWidth="1"/>
    <col min="13066" max="13066" width="11.7109375" style="200" customWidth="1"/>
    <col min="13067" max="13067" width="12.42578125" style="200" customWidth="1"/>
    <col min="13068" max="13068" width="10.140625" style="200" customWidth="1"/>
    <col min="13069" max="13072" width="0" style="200" hidden="1" customWidth="1"/>
    <col min="13073" max="13073" width="11.28515625" style="200" customWidth="1"/>
    <col min="13074" max="13074" width="34.42578125" style="200" customWidth="1"/>
    <col min="13075" max="13312" width="9.140625" style="200"/>
    <col min="13313" max="13316" width="2" style="200" customWidth="1"/>
    <col min="13317" max="13317" width="2.140625" style="200" customWidth="1"/>
    <col min="13318" max="13318" width="3.5703125" style="200" customWidth="1"/>
    <col min="13319" max="13319" width="34.28515625" style="200" customWidth="1"/>
    <col min="13320" max="13320" width="4.7109375" style="200" customWidth="1"/>
    <col min="13321" max="13321" width="9" style="200" customWidth="1"/>
    <col min="13322" max="13322" width="11.7109375" style="200" customWidth="1"/>
    <col min="13323" max="13323" width="12.42578125" style="200" customWidth="1"/>
    <col min="13324" max="13324" width="10.140625" style="200" customWidth="1"/>
    <col min="13325" max="13328" width="0" style="200" hidden="1" customWidth="1"/>
    <col min="13329" max="13329" width="11.28515625" style="200" customWidth="1"/>
    <col min="13330" max="13330" width="34.42578125" style="200" customWidth="1"/>
    <col min="13331" max="13568" width="9.140625" style="200"/>
    <col min="13569" max="13572" width="2" style="200" customWidth="1"/>
    <col min="13573" max="13573" width="2.140625" style="200" customWidth="1"/>
    <col min="13574" max="13574" width="3.5703125" style="200" customWidth="1"/>
    <col min="13575" max="13575" width="34.28515625" style="200" customWidth="1"/>
    <col min="13576" max="13576" width="4.7109375" style="200" customWidth="1"/>
    <col min="13577" max="13577" width="9" style="200" customWidth="1"/>
    <col min="13578" max="13578" width="11.7109375" style="200" customWidth="1"/>
    <col min="13579" max="13579" width="12.42578125" style="200" customWidth="1"/>
    <col min="13580" max="13580" width="10.140625" style="200" customWidth="1"/>
    <col min="13581" max="13584" width="0" style="200" hidden="1" customWidth="1"/>
    <col min="13585" max="13585" width="11.28515625" style="200" customWidth="1"/>
    <col min="13586" max="13586" width="34.42578125" style="200" customWidth="1"/>
    <col min="13587" max="13824" width="9.140625" style="200"/>
    <col min="13825" max="13828" width="2" style="200" customWidth="1"/>
    <col min="13829" max="13829" width="2.140625" style="200" customWidth="1"/>
    <col min="13830" max="13830" width="3.5703125" style="200" customWidth="1"/>
    <col min="13831" max="13831" width="34.28515625" style="200" customWidth="1"/>
    <col min="13832" max="13832" width="4.7109375" style="200" customWidth="1"/>
    <col min="13833" max="13833" width="9" style="200" customWidth="1"/>
    <col min="13834" max="13834" width="11.7109375" style="200" customWidth="1"/>
    <col min="13835" max="13835" width="12.42578125" style="200" customWidth="1"/>
    <col min="13836" max="13836" width="10.140625" style="200" customWidth="1"/>
    <col min="13837" max="13840" width="0" style="200" hidden="1" customWidth="1"/>
    <col min="13841" max="13841" width="11.28515625" style="200" customWidth="1"/>
    <col min="13842" max="13842" width="34.42578125" style="200" customWidth="1"/>
    <col min="13843" max="14080" width="9.140625" style="200"/>
    <col min="14081" max="14084" width="2" style="200" customWidth="1"/>
    <col min="14085" max="14085" width="2.140625" style="200" customWidth="1"/>
    <col min="14086" max="14086" width="3.5703125" style="200" customWidth="1"/>
    <col min="14087" max="14087" width="34.28515625" style="200" customWidth="1"/>
    <col min="14088" max="14088" width="4.7109375" style="200" customWidth="1"/>
    <col min="14089" max="14089" width="9" style="200" customWidth="1"/>
    <col min="14090" max="14090" width="11.7109375" style="200" customWidth="1"/>
    <col min="14091" max="14091" width="12.42578125" style="200" customWidth="1"/>
    <col min="14092" max="14092" width="10.140625" style="200" customWidth="1"/>
    <col min="14093" max="14096" width="0" style="200" hidden="1" customWidth="1"/>
    <col min="14097" max="14097" width="11.28515625" style="200" customWidth="1"/>
    <col min="14098" max="14098" width="34.42578125" style="200" customWidth="1"/>
    <col min="14099" max="14336" width="9.140625" style="200"/>
    <col min="14337" max="14340" width="2" style="200" customWidth="1"/>
    <col min="14341" max="14341" width="2.140625" style="200" customWidth="1"/>
    <col min="14342" max="14342" width="3.5703125" style="200" customWidth="1"/>
    <col min="14343" max="14343" width="34.28515625" style="200" customWidth="1"/>
    <col min="14344" max="14344" width="4.7109375" style="200" customWidth="1"/>
    <col min="14345" max="14345" width="9" style="200" customWidth="1"/>
    <col min="14346" max="14346" width="11.7109375" style="200" customWidth="1"/>
    <col min="14347" max="14347" width="12.42578125" style="200" customWidth="1"/>
    <col min="14348" max="14348" width="10.140625" style="200" customWidth="1"/>
    <col min="14349" max="14352" width="0" style="200" hidden="1" customWidth="1"/>
    <col min="14353" max="14353" width="11.28515625" style="200" customWidth="1"/>
    <col min="14354" max="14354" width="34.42578125" style="200" customWidth="1"/>
    <col min="14355" max="14592" width="9.140625" style="200"/>
    <col min="14593" max="14596" width="2" style="200" customWidth="1"/>
    <col min="14597" max="14597" width="2.140625" style="200" customWidth="1"/>
    <col min="14598" max="14598" width="3.5703125" style="200" customWidth="1"/>
    <col min="14599" max="14599" width="34.28515625" style="200" customWidth="1"/>
    <col min="14600" max="14600" width="4.7109375" style="200" customWidth="1"/>
    <col min="14601" max="14601" width="9" style="200" customWidth="1"/>
    <col min="14602" max="14602" width="11.7109375" style="200" customWidth="1"/>
    <col min="14603" max="14603" width="12.42578125" style="200" customWidth="1"/>
    <col min="14604" max="14604" width="10.140625" style="200" customWidth="1"/>
    <col min="14605" max="14608" width="0" style="200" hidden="1" customWidth="1"/>
    <col min="14609" max="14609" width="11.28515625" style="200" customWidth="1"/>
    <col min="14610" max="14610" width="34.42578125" style="200" customWidth="1"/>
    <col min="14611" max="14848" width="9.140625" style="200"/>
    <col min="14849" max="14852" width="2" style="200" customWidth="1"/>
    <col min="14853" max="14853" width="2.140625" style="200" customWidth="1"/>
    <col min="14854" max="14854" width="3.5703125" style="200" customWidth="1"/>
    <col min="14855" max="14855" width="34.28515625" style="200" customWidth="1"/>
    <col min="14856" max="14856" width="4.7109375" style="200" customWidth="1"/>
    <col min="14857" max="14857" width="9" style="200" customWidth="1"/>
    <col min="14858" max="14858" width="11.7109375" style="200" customWidth="1"/>
    <col min="14859" max="14859" width="12.42578125" style="200" customWidth="1"/>
    <col min="14860" max="14860" width="10.140625" style="200" customWidth="1"/>
    <col min="14861" max="14864" width="0" style="200" hidden="1" customWidth="1"/>
    <col min="14865" max="14865" width="11.28515625" style="200" customWidth="1"/>
    <col min="14866" max="14866" width="34.42578125" style="200" customWidth="1"/>
    <col min="14867" max="15104" width="9.140625" style="200"/>
    <col min="15105" max="15108" width="2" style="200" customWidth="1"/>
    <col min="15109" max="15109" width="2.140625" style="200" customWidth="1"/>
    <col min="15110" max="15110" width="3.5703125" style="200" customWidth="1"/>
    <col min="15111" max="15111" width="34.28515625" style="200" customWidth="1"/>
    <col min="15112" max="15112" width="4.7109375" style="200" customWidth="1"/>
    <col min="15113" max="15113" width="9" style="200" customWidth="1"/>
    <col min="15114" max="15114" width="11.7109375" style="200" customWidth="1"/>
    <col min="15115" max="15115" width="12.42578125" style="200" customWidth="1"/>
    <col min="15116" max="15116" width="10.140625" style="200" customWidth="1"/>
    <col min="15117" max="15120" width="0" style="200" hidden="1" customWidth="1"/>
    <col min="15121" max="15121" width="11.28515625" style="200" customWidth="1"/>
    <col min="15122" max="15122" width="34.42578125" style="200" customWidth="1"/>
    <col min="15123" max="15360" width="9.140625" style="200"/>
    <col min="15361" max="15364" width="2" style="200" customWidth="1"/>
    <col min="15365" max="15365" width="2.140625" style="200" customWidth="1"/>
    <col min="15366" max="15366" width="3.5703125" style="200" customWidth="1"/>
    <col min="15367" max="15367" width="34.28515625" style="200" customWidth="1"/>
    <col min="15368" max="15368" width="4.7109375" style="200" customWidth="1"/>
    <col min="15369" max="15369" width="9" style="200" customWidth="1"/>
    <col min="15370" max="15370" width="11.7109375" style="200" customWidth="1"/>
    <col min="15371" max="15371" width="12.42578125" style="200" customWidth="1"/>
    <col min="15372" max="15372" width="10.140625" style="200" customWidth="1"/>
    <col min="15373" max="15376" width="0" style="200" hidden="1" customWidth="1"/>
    <col min="15377" max="15377" width="11.28515625" style="200" customWidth="1"/>
    <col min="15378" max="15378" width="34.42578125" style="200" customWidth="1"/>
    <col min="15379" max="15616" width="9.140625" style="200"/>
    <col min="15617" max="15620" width="2" style="200" customWidth="1"/>
    <col min="15621" max="15621" width="2.140625" style="200" customWidth="1"/>
    <col min="15622" max="15622" width="3.5703125" style="200" customWidth="1"/>
    <col min="15623" max="15623" width="34.28515625" style="200" customWidth="1"/>
    <col min="15624" max="15624" width="4.7109375" style="200" customWidth="1"/>
    <col min="15625" max="15625" width="9" style="200" customWidth="1"/>
    <col min="15626" max="15626" width="11.7109375" style="200" customWidth="1"/>
    <col min="15627" max="15627" width="12.42578125" style="200" customWidth="1"/>
    <col min="15628" max="15628" width="10.140625" style="200" customWidth="1"/>
    <col min="15629" max="15632" width="0" style="200" hidden="1" customWidth="1"/>
    <col min="15633" max="15633" width="11.28515625" style="200" customWidth="1"/>
    <col min="15634" max="15634" width="34.42578125" style="200" customWidth="1"/>
    <col min="15635" max="15872" width="9.140625" style="200"/>
    <col min="15873" max="15876" width="2" style="200" customWidth="1"/>
    <col min="15877" max="15877" width="2.140625" style="200" customWidth="1"/>
    <col min="15878" max="15878" width="3.5703125" style="200" customWidth="1"/>
    <col min="15879" max="15879" width="34.28515625" style="200" customWidth="1"/>
    <col min="15880" max="15880" width="4.7109375" style="200" customWidth="1"/>
    <col min="15881" max="15881" width="9" style="200" customWidth="1"/>
    <col min="15882" max="15882" width="11.7109375" style="200" customWidth="1"/>
    <col min="15883" max="15883" width="12.42578125" style="200" customWidth="1"/>
    <col min="15884" max="15884" width="10.140625" style="200" customWidth="1"/>
    <col min="15885" max="15888" width="0" style="200" hidden="1" customWidth="1"/>
    <col min="15889" max="15889" width="11.28515625" style="200" customWidth="1"/>
    <col min="15890" max="15890" width="34.42578125" style="200" customWidth="1"/>
    <col min="15891" max="16128" width="9.140625" style="200"/>
    <col min="16129" max="16132" width="2" style="200" customWidth="1"/>
    <col min="16133" max="16133" width="2.140625" style="200" customWidth="1"/>
    <col min="16134" max="16134" width="3.5703125" style="200" customWidth="1"/>
    <col min="16135" max="16135" width="34.28515625" style="200" customWidth="1"/>
    <col min="16136" max="16136" width="4.7109375" style="200" customWidth="1"/>
    <col min="16137" max="16137" width="9" style="200" customWidth="1"/>
    <col min="16138" max="16138" width="11.7109375" style="200" customWidth="1"/>
    <col min="16139" max="16139" width="12.42578125" style="200" customWidth="1"/>
    <col min="16140" max="16140" width="10.140625" style="200" customWidth="1"/>
    <col min="16141" max="16144" width="0" style="200" hidden="1" customWidth="1"/>
    <col min="16145" max="16145" width="11.28515625" style="200" customWidth="1"/>
    <col min="16146" max="16146" width="34.42578125" style="200" customWidth="1"/>
    <col min="16147" max="16384" width="9.140625" style="200"/>
  </cols>
  <sheetData>
    <row r="1" spans="1:36" ht="15" customHeight="1">
      <c r="G1" s="117"/>
      <c r="H1" s="118"/>
      <c r="I1" s="1"/>
      <c r="J1" s="197" t="s">
        <v>0</v>
      </c>
      <c r="K1" s="197"/>
      <c r="L1" s="197"/>
      <c r="M1" s="106"/>
      <c r="N1" s="197"/>
      <c r="O1" s="197"/>
      <c r="P1" s="197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</row>
    <row r="2" spans="1:36" ht="14.25" customHeight="1">
      <c r="H2" s="118"/>
      <c r="I2" s="200"/>
      <c r="J2" s="197" t="s">
        <v>1</v>
      </c>
      <c r="K2" s="197"/>
      <c r="L2" s="197"/>
      <c r="M2" s="106"/>
      <c r="N2" s="197"/>
      <c r="O2" s="197"/>
      <c r="P2" s="197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</row>
    <row r="3" spans="1:36" ht="13.5" customHeight="1">
      <c r="H3" s="2"/>
      <c r="I3" s="118"/>
      <c r="J3" s="197" t="s">
        <v>2</v>
      </c>
      <c r="K3" s="197"/>
      <c r="L3" s="197"/>
      <c r="M3" s="106"/>
      <c r="N3" s="197"/>
      <c r="O3" s="197"/>
      <c r="P3" s="197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</row>
    <row r="4" spans="1:36" ht="14.25" customHeight="1">
      <c r="G4" s="119" t="s">
        <v>3</v>
      </c>
      <c r="H4" s="118"/>
      <c r="I4" s="200"/>
      <c r="J4" s="197" t="s">
        <v>4</v>
      </c>
      <c r="K4" s="197"/>
      <c r="L4" s="197"/>
      <c r="M4" s="106"/>
      <c r="N4" s="107"/>
      <c r="O4" s="107"/>
      <c r="P4" s="197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</row>
    <row r="5" spans="1:36" ht="12" customHeight="1">
      <c r="H5" s="3"/>
      <c r="I5" s="200"/>
      <c r="J5" s="197" t="s">
        <v>235</v>
      </c>
      <c r="K5" s="197"/>
      <c r="L5" s="197"/>
      <c r="M5" s="106"/>
      <c r="N5" s="197"/>
      <c r="O5" s="197"/>
      <c r="P5" s="197"/>
      <c r="Q5" s="197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1:36" ht="25.5" customHeight="1">
      <c r="G6" s="155" t="s">
        <v>250</v>
      </c>
      <c r="H6" s="197"/>
      <c r="I6" s="197"/>
      <c r="J6" s="127"/>
      <c r="K6" s="127"/>
      <c r="L6" s="201"/>
      <c r="M6" s="106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</row>
    <row r="7" spans="1:36" ht="18.75" customHeight="1">
      <c r="A7" s="202" t="s">
        <v>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06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</row>
    <row r="8" spans="1:36" ht="14.25" customHeight="1">
      <c r="A8" s="192"/>
      <c r="B8" s="193"/>
      <c r="C8" s="193"/>
      <c r="D8" s="193"/>
      <c r="E8" s="193"/>
      <c r="F8" s="193"/>
      <c r="G8" s="204" t="s">
        <v>6</v>
      </c>
      <c r="H8" s="204"/>
      <c r="I8" s="204"/>
      <c r="J8" s="204"/>
      <c r="K8" s="204"/>
      <c r="L8" s="193"/>
      <c r="M8" s="106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</row>
    <row r="9" spans="1:36" ht="16.5" customHeight="1">
      <c r="A9" s="205" t="s">
        <v>237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6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</row>
    <row r="10" spans="1:36" ht="15.75" customHeight="1">
      <c r="G10" s="206" t="s">
        <v>234</v>
      </c>
      <c r="H10" s="206"/>
      <c r="I10" s="206"/>
      <c r="J10" s="206"/>
      <c r="K10" s="206"/>
      <c r="M10" s="106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</row>
    <row r="11" spans="1:36" ht="12" customHeight="1">
      <c r="G11" s="207" t="s">
        <v>7</v>
      </c>
      <c r="H11" s="207"/>
      <c r="I11" s="207"/>
      <c r="J11" s="207"/>
      <c r="K11" s="207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</row>
    <row r="12" spans="1:36" ht="9" customHeight="1"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</row>
    <row r="13" spans="1:36" ht="12" customHeight="1">
      <c r="B13" s="205" t="s">
        <v>8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</row>
    <row r="14" spans="1:36" ht="12" customHeight="1"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</row>
    <row r="15" spans="1:36" ht="12.75" customHeight="1">
      <c r="G15" s="206" t="s">
        <v>238</v>
      </c>
      <c r="H15" s="206"/>
      <c r="I15" s="206"/>
      <c r="J15" s="206"/>
      <c r="K15" s="206"/>
    </row>
    <row r="16" spans="1:36" ht="11.25" customHeight="1">
      <c r="G16" s="211" t="s">
        <v>9</v>
      </c>
      <c r="H16" s="211"/>
      <c r="I16" s="211"/>
      <c r="J16" s="211"/>
      <c r="K16" s="211"/>
    </row>
    <row r="17" spans="1:17" ht="15" customHeight="1">
      <c r="B17" s="200"/>
      <c r="C17" s="200"/>
      <c r="D17" s="200"/>
      <c r="E17" s="212" t="s">
        <v>10</v>
      </c>
      <c r="F17" s="212"/>
      <c r="G17" s="212"/>
      <c r="H17" s="212"/>
      <c r="I17" s="212"/>
      <c r="J17" s="212"/>
      <c r="K17" s="212"/>
      <c r="L17" s="200"/>
    </row>
    <row r="18" spans="1:17" ht="12" customHeight="1">
      <c r="A18" s="213" t="s">
        <v>11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108"/>
    </row>
    <row r="19" spans="1:17" ht="12" customHeight="1">
      <c r="F19" s="199"/>
      <c r="J19" s="120"/>
      <c r="K19" s="128"/>
      <c r="L19" s="121" t="s">
        <v>12</v>
      </c>
      <c r="M19" s="108"/>
    </row>
    <row r="20" spans="1:17" ht="11.25" customHeight="1">
      <c r="F20" s="199"/>
      <c r="J20" s="4" t="s">
        <v>13</v>
      </c>
      <c r="K20" s="2"/>
      <c r="L20" s="5"/>
      <c r="M20" s="108"/>
    </row>
    <row r="21" spans="1:17" ht="12" customHeight="1">
      <c r="E21" s="197"/>
      <c r="F21" s="195"/>
      <c r="I21" s="6"/>
      <c r="J21" s="6"/>
      <c r="K21" s="7" t="s">
        <v>14</v>
      </c>
      <c r="L21" s="5"/>
      <c r="M21" s="108"/>
    </row>
    <row r="22" spans="1:17" ht="14.25" customHeight="1">
      <c r="A22" s="208" t="s">
        <v>239</v>
      </c>
      <c r="B22" s="208"/>
      <c r="C22" s="208"/>
      <c r="D22" s="208"/>
      <c r="E22" s="208"/>
      <c r="F22" s="208"/>
      <c r="G22" s="208"/>
      <c r="H22" s="208"/>
      <c r="I22" s="208"/>
      <c r="K22" s="7" t="s">
        <v>15</v>
      </c>
      <c r="L22" s="8" t="s">
        <v>16</v>
      </c>
      <c r="M22" s="108"/>
    </row>
    <row r="23" spans="1:17" ht="43.5" customHeight="1">
      <c r="A23" s="208" t="s">
        <v>17</v>
      </c>
      <c r="B23" s="208"/>
      <c r="C23" s="208"/>
      <c r="D23" s="208"/>
      <c r="E23" s="208"/>
      <c r="F23" s="208"/>
      <c r="G23" s="208"/>
      <c r="H23" s="208"/>
      <c r="I23" s="208"/>
      <c r="J23" s="198" t="s">
        <v>18</v>
      </c>
      <c r="K23" s="10" t="s">
        <v>19</v>
      </c>
      <c r="L23" s="5"/>
      <c r="M23" s="108"/>
    </row>
    <row r="24" spans="1:17" ht="12.75" customHeight="1">
      <c r="F24" s="199"/>
      <c r="G24" s="11" t="s">
        <v>20</v>
      </c>
      <c r="H24" s="12" t="s">
        <v>251</v>
      </c>
      <c r="I24" s="13"/>
      <c r="J24" s="14"/>
      <c r="K24" s="5"/>
      <c r="L24" s="5"/>
      <c r="M24" s="108"/>
    </row>
    <row r="25" spans="1:17" ht="13.5" customHeight="1">
      <c r="F25" s="199"/>
      <c r="G25" s="216" t="s">
        <v>21</v>
      </c>
      <c r="H25" s="216"/>
      <c r="I25" s="114" t="s">
        <v>22</v>
      </c>
      <c r="J25" s="115" t="s">
        <v>23</v>
      </c>
      <c r="K25" s="116" t="s">
        <v>23</v>
      </c>
      <c r="L25" s="116" t="s">
        <v>23</v>
      </c>
      <c r="M25" s="108"/>
    </row>
    <row r="26" spans="1:17">
      <c r="A26" s="209" t="s">
        <v>252</v>
      </c>
      <c r="B26" s="209"/>
      <c r="C26" s="209"/>
      <c r="D26" s="209"/>
      <c r="E26" s="209"/>
      <c r="F26" s="209"/>
      <c r="G26" s="209"/>
      <c r="H26" s="209"/>
      <c r="I26" s="209"/>
      <c r="J26" s="15"/>
      <c r="K26" s="129"/>
      <c r="L26" s="16" t="s">
        <v>24</v>
      </c>
      <c r="M26" s="109"/>
    </row>
    <row r="27" spans="1:17" ht="24" customHeight="1">
      <c r="A27" s="220" t="s">
        <v>25</v>
      </c>
      <c r="B27" s="221"/>
      <c r="C27" s="221"/>
      <c r="D27" s="221"/>
      <c r="E27" s="221"/>
      <c r="F27" s="221"/>
      <c r="G27" s="224" t="s">
        <v>26</v>
      </c>
      <c r="H27" s="226" t="s">
        <v>27</v>
      </c>
      <c r="I27" s="228" t="s">
        <v>28</v>
      </c>
      <c r="J27" s="229"/>
      <c r="K27" s="230" t="s">
        <v>29</v>
      </c>
      <c r="L27" s="232" t="s">
        <v>30</v>
      </c>
      <c r="M27" s="109"/>
    </row>
    <row r="28" spans="1:17" ht="46.5" customHeight="1">
      <c r="A28" s="222"/>
      <c r="B28" s="223"/>
      <c r="C28" s="223"/>
      <c r="D28" s="223"/>
      <c r="E28" s="223"/>
      <c r="F28" s="223"/>
      <c r="G28" s="225"/>
      <c r="H28" s="227"/>
      <c r="I28" s="17" t="s">
        <v>31</v>
      </c>
      <c r="J28" s="18" t="s">
        <v>32</v>
      </c>
      <c r="K28" s="231"/>
      <c r="L28" s="233"/>
    </row>
    <row r="29" spans="1:17" ht="11.25" customHeight="1">
      <c r="A29" s="217" t="s">
        <v>19</v>
      </c>
      <c r="B29" s="218"/>
      <c r="C29" s="218"/>
      <c r="D29" s="218"/>
      <c r="E29" s="218"/>
      <c r="F29" s="219"/>
      <c r="G29" s="122">
        <v>2</v>
      </c>
      <c r="H29" s="123">
        <v>3</v>
      </c>
      <c r="I29" s="124" t="s">
        <v>33</v>
      </c>
      <c r="J29" s="125" t="s">
        <v>34</v>
      </c>
      <c r="K29" s="126">
        <v>6</v>
      </c>
      <c r="L29" s="126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35</v>
      </c>
      <c r="H30" s="23">
        <v>1</v>
      </c>
      <c r="I30" s="24">
        <f>SUM(I31+I42+I61+I82+I89+I109+I131+I150+I160)</f>
        <v>4954</v>
      </c>
      <c r="J30" s="24">
        <f>SUM(J31+J42+J61+J82+J89+J109+J131+J150+J160)</f>
        <v>4954</v>
      </c>
      <c r="K30" s="25">
        <f>SUM(K31+K42+K61+K82+K89+K109+K131+K150+K160)</f>
        <v>4954</v>
      </c>
      <c r="L30" s="24">
        <f>SUM(L31+L42+L61+L82+L89+L109+L131+L150+L160)</f>
        <v>4954</v>
      </c>
    </row>
    <row r="31" spans="1:17" ht="16.5" hidden="1" customHeight="1" collapsed="1">
      <c r="A31" s="19">
        <v>2</v>
      </c>
      <c r="B31" s="26">
        <v>1</v>
      </c>
      <c r="C31" s="27"/>
      <c r="D31" s="28"/>
      <c r="E31" s="29"/>
      <c r="F31" s="30"/>
      <c r="G31" s="31" t="s">
        <v>36</v>
      </c>
      <c r="H31" s="23">
        <v>2</v>
      </c>
      <c r="I31" s="24">
        <f>SUM(I32+I38)</f>
        <v>0</v>
      </c>
      <c r="J31" s="24">
        <f>SUM(J32+J38)</f>
        <v>0</v>
      </c>
      <c r="K31" s="32">
        <f>SUM(K32+K38)</f>
        <v>0</v>
      </c>
      <c r="L31" s="33">
        <f>SUM(L32+L38)</f>
        <v>0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37</v>
      </c>
      <c r="H32" s="23">
        <v>3</v>
      </c>
      <c r="I32" s="24">
        <f>SUM(I33)</f>
        <v>0</v>
      </c>
      <c r="J32" s="24">
        <f>SUM(J33)</f>
        <v>0</v>
      </c>
      <c r="K32" s="25">
        <f>SUM(K33)</f>
        <v>0</v>
      </c>
      <c r="L32" s="24">
        <f>SUM(L33)</f>
        <v>0</v>
      </c>
      <c r="Q32" s="130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37</v>
      </c>
      <c r="H33" s="23">
        <v>4</v>
      </c>
      <c r="I33" s="24">
        <f>SUM(I34+I36)</f>
        <v>0</v>
      </c>
      <c r="J33" s="24">
        <f t="shared" ref="J33:L34" si="0">SUM(J34)</f>
        <v>0</v>
      </c>
      <c r="K33" s="24">
        <f t="shared" si="0"/>
        <v>0</v>
      </c>
      <c r="L33" s="24">
        <f t="shared" si="0"/>
        <v>0</v>
      </c>
      <c r="Q33" s="130"/>
      <c r="R33" s="130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38</v>
      </c>
      <c r="H34" s="23">
        <v>5</v>
      </c>
      <c r="I34" s="25">
        <f>SUM(I35)</f>
        <v>0</v>
      </c>
      <c r="J34" s="25">
        <f t="shared" si="0"/>
        <v>0</v>
      </c>
      <c r="K34" s="25">
        <f t="shared" si="0"/>
        <v>0</v>
      </c>
      <c r="L34" s="25">
        <f t="shared" si="0"/>
        <v>0</v>
      </c>
      <c r="Q34" s="130"/>
      <c r="R34" s="130"/>
    </row>
    <row r="35" spans="1:19" ht="14.25" hidden="1" customHeight="1" collapsed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38</v>
      </c>
      <c r="H35" s="23">
        <v>6</v>
      </c>
      <c r="I35" s="39">
        <v>0</v>
      </c>
      <c r="J35" s="40">
        <v>0</v>
      </c>
      <c r="K35" s="40">
        <v>0</v>
      </c>
      <c r="L35" s="40">
        <v>0</v>
      </c>
      <c r="Q35" s="130"/>
      <c r="R35" s="130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39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130"/>
      <c r="R36" s="130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39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130"/>
      <c r="R37" s="130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40</v>
      </c>
      <c r="H38" s="23">
        <v>9</v>
      </c>
      <c r="I38" s="25">
        <f t="shared" ref="I38:L40" si="1">I39</f>
        <v>0</v>
      </c>
      <c r="J38" s="24">
        <f t="shared" si="1"/>
        <v>0</v>
      </c>
      <c r="K38" s="25">
        <f t="shared" si="1"/>
        <v>0</v>
      </c>
      <c r="L38" s="24">
        <f t="shared" si="1"/>
        <v>0</v>
      </c>
      <c r="Q38" s="130"/>
      <c r="R38" s="130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40</v>
      </c>
      <c r="H39" s="23">
        <v>10</v>
      </c>
      <c r="I39" s="25">
        <f t="shared" si="1"/>
        <v>0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Q39" s="130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40</v>
      </c>
      <c r="H40" s="23">
        <v>11</v>
      </c>
      <c r="I40" s="24">
        <f t="shared" si="1"/>
        <v>0</v>
      </c>
      <c r="J40" s="24">
        <f t="shared" si="1"/>
        <v>0</v>
      </c>
      <c r="K40" s="24">
        <f t="shared" si="1"/>
        <v>0</v>
      </c>
      <c r="L40" s="24">
        <f t="shared" si="1"/>
        <v>0</v>
      </c>
      <c r="Q40" s="130"/>
      <c r="R40" s="130"/>
    </row>
    <row r="41" spans="1:19" ht="14.25" hidden="1" customHeight="1" collapsed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40</v>
      </c>
      <c r="H41" s="23">
        <v>12</v>
      </c>
      <c r="I41" s="41">
        <v>0</v>
      </c>
      <c r="J41" s="40">
        <v>0</v>
      </c>
      <c r="K41" s="40">
        <v>0</v>
      </c>
      <c r="L41" s="40">
        <v>0</v>
      </c>
      <c r="Q41" s="130"/>
      <c r="R41" s="130"/>
    </row>
    <row r="42" spans="1:19" ht="26.25" hidden="1" customHeight="1" collapsed="1">
      <c r="A42" s="42">
        <v>2</v>
      </c>
      <c r="B42" s="43">
        <v>2</v>
      </c>
      <c r="C42" s="27"/>
      <c r="D42" s="28"/>
      <c r="E42" s="29"/>
      <c r="F42" s="30"/>
      <c r="G42" s="31" t="s">
        <v>41</v>
      </c>
      <c r="H42" s="23">
        <v>13</v>
      </c>
      <c r="I42" s="44">
        <f t="shared" ref="I42:L44" si="2">I43</f>
        <v>0</v>
      </c>
      <c r="J42" s="45">
        <f t="shared" si="2"/>
        <v>0</v>
      </c>
      <c r="K42" s="44">
        <f t="shared" si="2"/>
        <v>0</v>
      </c>
      <c r="L42" s="44">
        <f t="shared" si="2"/>
        <v>0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41</v>
      </c>
      <c r="H43" s="23">
        <v>14</v>
      </c>
      <c r="I43" s="24">
        <f t="shared" si="2"/>
        <v>0</v>
      </c>
      <c r="J43" s="25">
        <f t="shared" si="2"/>
        <v>0</v>
      </c>
      <c r="K43" s="24">
        <f t="shared" si="2"/>
        <v>0</v>
      </c>
      <c r="L43" s="25">
        <f t="shared" si="2"/>
        <v>0</v>
      </c>
      <c r="Q43" s="130"/>
      <c r="S43" s="130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41</v>
      </c>
      <c r="H44" s="23">
        <v>15</v>
      </c>
      <c r="I44" s="24">
        <f t="shared" si="2"/>
        <v>0</v>
      </c>
      <c r="J44" s="25">
        <f t="shared" si="2"/>
        <v>0</v>
      </c>
      <c r="K44" s="33">
        <f t="shared" si="2"/>
        <v>0</v>
      </c>
      <c r="L44" s="33">
        <f t="shared" si="2"/>
        <v>0</v>
      </c>
      <c r="Q44" s="130"/>
      <c r="R44" s="130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41</v>
      </c>
      <c r="H45" s="23">
        <v>16</v>
      </c>
      <c r="I45" s="51">
        <f>SUM(I46:I60)</f>
        <v>0</v>
      </c>
      <c r="J45" s="51">
        <f>SUM(J46:J60)</f>
        <v>0</v>
      </c>
      <c r="K45" s="52">
        <f>SUM(K46:K60)</f>
        <v>0</v>
      </c>
      <c r="L45" s="52">
        <f>SUM(L46:L60)</f>
        <v>0</v>
      </c>
      <c r="Q45" s="130"/>
      <c r="R45" s="130"/>
    </row>
    <row r="46" spans="1:19" ht="15.75" hidden="1" customHeight="1" collapsed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42</v>
      </c>
      <c r="H46" s="23">
        <v>17</v>
      </c>
      <c r="I46" s="40">
        <v>0</v>
      </c>
      <c r="J46" s="40">
        <v>0</v>
      </c>
      <c r="K46" s="40">
        <v>0</v>
      </c>
      <c r="L46" s="40">
        <v>0</v>
      </c>
      <c r="Q46" s="130"/>
      <c r="R46" s="130"/>
    </row>
    <row r="47" spans="1:19" ht="26.25" hidden="1" customHeight="1" collapsed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43</v>
      </c>
      <c r="H47" s="23">
        <v>18</v>
      </c>
      <c r="I47" s="40">
        <v>0</v>
      </c>
      <c r="J47" s="40">
        <v>0</v>
      </c>
      <c r="K47" s="40">
        <v>0</v>
      </c>
      <c r="L47" s="40">
        <v>0</v>
      </c>
      <c r="Q47" s="130"/>
      <c r="R47" s="130"/>
    </row>
    <row r="48" spans="1:19" ht="26.25" hidden="1" customHeight="1" collapsed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44</v>
      </c>
      <c r="H48" s="23">
        <v>19</v>
      </c>
      <c r="I48" s="40">
        <v>0</v>
      </c>
      <c r="J48" s="40">
        <v>0</v>
      </c>
      <c r="K48" s="40">
        <v>0</v>
      </c>
      <c r="L48" s="40">
        <v>0</v>
      </c>
      <c r="Q48" s="130"/>
      <c r="R48" s="130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45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130"/>
      <c r="R49" s="130"/>
    </row>
    <row r="50" spans="1:19" ht="26.25" hidden="1" customHeight="1" collapsed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46</v>
      </c>
      <c r="H50" s="23">
        <v>21</v>
      </c>
      <c r="I50" s="40">
        <v>0</v>
      </c>
      <c r="J50" s="40">
        <v>0</v>
      </c>
      <c r="K50" s="40">
        <v>0</v>
      </c>
      <c r="L50" s="40">
        <v>0</v>
      </c>
      <c r="Q50" s="130"/>
      <c r="R50" s="130"/>
    </row>
    <row r="51" spans="1:19" ht="15" hidden="1" customHeight="1" collapsed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47</v>
      </c>
      <c r="H51" s="23">
        <v>22</v>
      </c>
      <c r="I51" s="41">
        <v>0</v>
      </c>
      <c r="J51" s="40">
        <v>0</v>
      </c>
      <c r="K51" s="40">
        <v>0</v>
      </c>
      <c r="L51" s="40">
        <v>0</v>
      </c>
      <c r="Q51" s="130"/>
      <c r="R51" s="130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48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130"/>
      <c r="R52" s="130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49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130"/>
      <c r="R53" s="130"/>
    </row>
    <row r="54" spans="1:19" ht="27.75" hidden="1" customHeight="1" collapsed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50</v>
      </c>
      <c r="H54" s="23">
        <v>25</v>
      </c>
      <c r="I54" s="41">
        <v>0</v>
      </c>
      <c r="J54" s="40">
        <v>0</v>
      </c>
      <c r="K54" s="40">
        <v>0</v>
      </c>
      <c r="L54" s="40">
        <v>0</v>
      </c>
      <c r="Q54" s="130"/>
      <c r="R54" s="130"/>
    </row>
    <row r="55" spans="1:19" ht="15.75" hidden="1" customHeight="1" collapsed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51</v>
      </c>
      <c r="H55" s="23">
        <v>26</v>
      </c>
      <c r="I55" s="41">
        <v>0</v>
      </c>
      <c r="J55" s="40">
        <v>0</v>
      </c>
      <c r="K55" s="40">
        <v>0</v>
      </c>
      <c r="L55" s="40">
        <v>0</v>
      </c>
      <c r="Q55" s="130"/>
      <c r="R55" s="130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52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130"/>
      <c r="R56" s="130"/>
    </row>
    <row r="57" spans="1:19" ht="14.25" hidden="1" customHeight="1" collapsed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53</v>
      </c>
      <c r="H57" s="23">
        <v>28</v>
      </c>
      <c r="I57" s="41">
        <v>0</v>
      </c>
      <c r="J57" s="40">
        <v>0</v>
      </c>
      <c r="K57" s="40">
        <v>0</v>
      </c>
      <c r="L57" s="40">
        <v>0</v>
      </c>
      <c r="Q57" s="130"/>
      <c r="R57" s="130"/>
    </row>
    <row r="58" spans="1:19" ht="27.75" hidden="1" customHeight="1" collapsed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54</v>
      </c>
      <c r="H58" s="23">
        <v>29</v>
      </c>
      <c r="I58" s="41">
        <v>0</v>
      </c>
      <c r="J58" s="40">
        <v>0</v>
      </c>
      <c r="K58" s="40">
        <v>0</v>
      </c>
      <c r="L58" s="40">
        <v>0</v>
      </c>
      <c r="Q58" s="130"/>
      <c r="R58" s="130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55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130"/>
      <c r="R59" s="130"/>
    </row>
    <row r="60" spans="1:19" ht="15" hidden="1" customHeight="1" collapsed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56</v>
      </c>
      <c r="H60" s="23">
        <v>31</v>
      </c>
      <c r="I60" s="41">
        <v>0</v>
      </c>
      <c r="J60" s="40">
        <v>0</v>
      </c>
      <c r="K60" s="40">
        <v>0</v>
      </c>
      <c r="L60" s="40">
        <v>0</v>
      </c>
      <c r="Q60" s="130"/>
      <c r="R60" s="130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57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58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130"/>
      <c r="S62" s="130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59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130"/>
      <c r="R63" s="130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59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130"/>
      <c r="R64" s="130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60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130"/>
      <c r="R65" s="130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61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130"/>
      <c r="R66" s="130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62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130"/>
      <c r="R67" s="130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63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130"/>
      <c r="R68" s="130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63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130"/>
      <c r="R69" s="130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60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130"/>
      <c r="R70" s="130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61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130"/>
      <c r="R71" s="130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62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130"/>
      <c r="R72" s="130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64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130"/>
      <c r="R73" s="130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65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130"/>
      <c r="R74" s="130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66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130"/>
      <c r="R75" s="130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67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130"/>
      <c r="R76" s="130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68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130"/>
      <c r="R77" s="130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69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69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69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69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70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71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71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71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72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73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74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75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76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76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76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77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78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79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79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79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80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81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82</v>
      </c>
      <c r="H100" s="23">
        <v>71</v>
      </c>
      <c r="I100" s="24">
        <f t="shared" ref="I100:L101" si="7">I101</f>
        <v>0</v>
      </c>
      <c r="J100" s="64">
        <f t="shared" si="7"/>
        <v>0</v>
      </c>
      <c r="K100" s="25">
        <f t="shared" si="7"/>
        <v>0</v>
      </c>
      <c r="L100" s="24">
        <f t="shared" si="7"/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83</v>
      </c>
      <c r="H101" s="23">
        <v>72</v>
      </c>
      <c r="I101" s="24">
        <f t="shared" si="7"/>
        <v>0</v>
      </c>
      <c r="J101" s="64">
        <f t="shared" si="7"/>
        <v>0</v>
      </c>
      <c r="K101" s="25">
        <f t="shared" si="7"/>
        <v>0</v>
      </c>
      <c r="L101" s="24">
        <f t="shared" si="7"/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83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83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84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85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85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85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86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87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88</v>
      </c>
      <c r="H110" s="23">
        <v>81</v>
      </c>
      <c r="I110" s="33">
        <f t="shared" ref="I110:L111" si="8">I111</f>
        <v>0</v>
      </c>
      <c r="J110" s="66">
        <f t="shared" si="8"/>
        <v>0</v>
      </c>
      <c r="K110" s="32">
        <f t="shared" si="8"/>
        <v>0</v>
      </c>
      <c r="L110" s="33">
        <f t="shared" si="8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88</v>
      </c>
      <c r="H111" s="23">
        <v>82</v>
      </c>
      <c r="I111" s="24">
        <f t="shared" si="8"/>
        <v>0</v>
      </c>
      <c r="J111" s="64">
        <f t="shared" si="8"/>
        <v>0</v>
      </c>
      <c r="K111" s="25">
        <f t="shared" si="8"/>
        <v>0</v>
      </c>
      <c r="L111" s="24">
        <f t="shared" si="8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88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89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90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91</v>
      </c>
      <c r="H115" s="23">
        <v>86</v>
      </c>
      <c r="I115" s="24">
        <f t="shared" ref="I115:L117" si="9">I116</f>
        <v>0</v>
      </c>
      <c r="J115" s="64">
        <f t="shared" si="9"/>
        <v>0</v>
      </c>
      <c r="K115" s="25">
        <f t="shared" si="9"/>
        <v>0</v>
      </c>
      <c r="L115" s="24">
        <f t="shared" si="9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91</v>
      </c>
      <c r="H116" s="23">
        <v>87</v>
      </c>
      <c r="I116" s="24">
        <f t="shared" si="9"/>
        <v>0</v>
      </c>
      <c r="J116" s="64">
        <f t="shared" si="9"/>
        <v>0</v>
      </c>
      <c r="K116" s="25">
        <f t="shared" si="9"/>
        <v>0</v>
      </c>
      <c r="L116" s="24">
        <f t="shared" si="9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91</v>
      </c>
      <c r="H117" s="23">
        <v>88</v>
      </c>
      <c r="I117" s="73">
        <f t="shared" si="9"/>
        <v>0</v>
      </c>
      <c r="J117" s="74">
        <f t="shared" si="9"/>
        <v>0</v>
      </c>
      <c r="K117" s="75">
        <f t="shared" si="9"/>
        <v>0</v>
      </c>
      <c r="L117" s="73">
        <f t="shared" si="9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91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92</v>
      </c>
      <c r="H119" s="23">
        <v>90</v>
      </c>
      <c r="I119" s="44">
        <f t="shared" ref="I119:L121" si="10">I120</f>
        <v>0</v>
      </c>
      <c r="J119" s="65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92</v>
      </c>
      <c r="H120" s="23">
        <v>91</v>
      </c>
      <c r="I120" s="24">
        <f t="shared" si="10"/>
        <v>0</v>
      </c>
      <c r="J120" s="64">
        <f t="shared" si="10"/>
        <v>0</v>
      </c>
      <c r="K120" s="25">
        <f t="shared" si="10"/>
        <v>0</v>
      </c>
      <c r="L120" s="24">
        <f t="shared" si="10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92</v>
      </c>
      <c r="H121" s="23">
        <v>92</v>
      </c>
      <c r="I121" s="24">
        <f t="shared" si="10"/>
        <v>0</v>
      </c>
      <c r="J121" s="64">
        <f t="shared" si="10"/>
        <v>0</v>
      </c>
      <c r="K121" s="25">
        <f t="shared" si="10"/>
        <v>0</v>
      </c>
      <c r="L121" s="24">
        <f t="shared" si="10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92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93</v>
      </c>
      <c r="H123" s="23">
        <v>94</v>
      </c>
      <c r="I123" s="44">
        <f t="shared" ref="I123:L125" si="11">I124</f>
        <v>0</v>
      </c>
      <c r="J123" s="65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93</v>
      </c>
      <c r="H124" s="23">
        <v>95</v>
      </c>
      <c r="I124" s="24">
        <f t="shared" si="11"/>
        <v>0</v>
      </c>
      <c r="J124" s="64">
        <f t="shared" si="11"/>
        <v>0</v>
      </c>
      <c r="K124" s="25">
        <f t="shared" si="11"/>
        <v>0</v>
      </c>
      <c r="L124" s="24">
        <f t="shared" si="11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93</v>
      </c>
      <c r="H125" s="23">
        <v>96</v>
      </c>
      <c r="I125" s="24">
        <f t="shared" si="11"/>
        <v>0</v>
      </c>
      <c r="J125" s="64">
        <f t="shared" si="11"/>
        <v>0</v>
      </c>
      <c r="K125" s="25">
        <f t="shared" si="11"/>
        <v>0</v>
      </c>
      <c r="L125" s="24">
        <f t="shared" si="11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93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94</v>
      </c>
      <c r="H127" s="23">
        <v>98</v>
      </c>
      <c r="I127" s="51">
        <f t="shared" ref="I127:L129" si="12">I128</f>
        <v>0</v>
      </c>
      <c r="J127" s="77">
        <f t="shared" si="12"/>
        <v>0</v>
      </c>
      <c r="K127" s="52">
        <f t="shared" si="12"/>
        <v>0</v>
      </c>
      <c r="L127" s="51">
        <f t="shared" si="12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95</v>
      </c>
      <c r="H128" s="23">
        <v>99</v>
      </c>
      <c r="I128" s="24">
        <f t="shared" si="12"/>
        <v>0</v>
      </c>
      <c r="J128" s="64">
        <f t="shared" si="12"/>
        <v>0</v>
      </c>
      <c r="K128" s="25">
        <f t="shared" si="12"/>
        <v>0</v>
      </c>
      <c r="L128" s="24">
        <f t="shared" si="12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94</v>
      </c>
      <c r="H129" s="23">
        <v>100</v>
      </c>
      <c r="I129" s="24">
        <f t="shared" si="12"/>
        <v>0</v>
      </c>
      <c r="J129" s="64">
        <f t="shared" si="12"/>
        <v>0</v>
      </c>
      <c r="K129" s="25">
        <f t="shared" si="12"/>
        <v>0</v>
      </c>
      <c r="L129" s="24">
        <f t="shared" si="12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96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customHeight="1">
      <c r="A131" s="67">
        <v>2</v>
      </c>
      <c r="B131" s="19">
        <v>7</v>
      </c>
      <c r="C131" s="19"/>
      <c r="D131" s="20"/>
      <c r="E131" s="20"/>
      <c r="F131" s="22"/>
      <c r="G131" s="21" t="s">
        <v>97</v>
      </c>
      <c r="H131" s="23">
        <v>102</v>
      </c>
      <c r="I131" s="25">
        <f>SUM(I132+I137+I145)</f>
        <v>4954</v>
      </c>
      <c r="J131" s="64">
        <f>SUM(J132+J137+J145)</f>
        <v>4954</v>
      </c>
      <c r="K131" s="25">
        <f>SUM(K132+K137+K145)</f>
        <v>4954</v>
      </c>
      <c r="L131" s="24">
        <f>SUM(L132+L137+L145)</f>
        <v>4954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98</v>
      </c>
      <c r="H132" s="23">
        <v>103</v>
      </c>
      <c r="I132" s="25">
        <f t="shared" ref="I132:L133" si="13">I133</f>
        <v>0</v>
      </c>
      <c r="J132" s="64">
        <f t="shared" si="13"/>
        <v>0</v>
      </c>
      <c r="K132" s="25">
        <f t="shared" si="13"/>
        <v>0</v>
      </c>
      <c r="L132" s="24">
        <f t="shared" si="13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98</v>
      </c>
      <c r="H133" s="23">
        <v>104</v>
      </c>
      <c r="I133" s="25">
        <f t="shared" si="13"/>
        <v>0</v>
      </c>
      <c r="J133" s="64">
        <f t="shared" si="13"/>
        <v>0</v>
      </c>
      <c r="K133" s="25">
        <f t="shared" si="13"/>
        <v>0</v>
      </c>
      <c r="L133" s="24">
        <f t="shared" si="13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98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99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100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101</v>
      </c>
      <c r="H137" s="23">
        <v>108</v>
      </c>
      <c r="I137" s="32">
        <f t="shared" ref="I137:L138" si="14">I138</f>
        <v>0</v>
      </c>
      <c r="J137" s="66">
        <f t="shared" si="14"/>
        <v>0</v>
      </c>
      <c r="K137" s="32">
        <f t="shared" si="14"/>
        <v>0</v>
      </c>
      <c r="L137" s="33">
        <f t="shared" si="14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102</v>
      </c>
      <c r="H138" s="23">
        <v>109</v>
      </c>
      <c r="I138" s="25">
        <f t="shared" si="14"/>
        <v>0</v>
      </c>
      <c r="J138" s="64">
        <f t="shared" si="14"/>
        <v>0</v>
      </c>
      <c r="K138" s="25">
        <f t="shared" si="14"/>
        <v>0</v>
      </c>
      <c r="L138" s="24">
        <f t="shared" si="14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102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103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104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105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105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105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106</v>
      </c>
      <c r="H145" s="23">
        <v>116</v>
      </c>
      <c r="I145" s="25">
        <f t="shared" ref="I145:L146" si="15">I146</f>
        <v>4954</v>
      </c>
      <c r="J145" s="64">
        <f t="shared" si="15"/>
        <v>4954</v>
      </c>
      <c r="K145" s="25">
        <f t="shared" si="15"/>
        <v>4954</v>
      </c>
      <c r="L145" s="24">
        <f t="shared" si="15"/>
        <v>4954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106</v>
      </c>
      <c r="H146" s="23">
        <v>117</v>
      </c>
      <c r="I146" s="52">
        <f t="shared" si="15"/>
        <v>4954</v>
      </c>
      <c r="J146" s="77">
        <f t="shared" si="15"/>
        <v>4954</v>
      </c>
      <c r="K146" s="52">
        <f t="shared" si="15"/>
        <v>4954</v>
      </c>
      <c r="L146" s="51">
        <f t="shared" si="15"/>
        <v>4954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106</v>
      </c>
      <c r="H147" s="23">
        <v>118</v>
      </c>
      <c r="I147" s="25">
        <f>SUM(I148:I149)</f>
        <v>4954</v>
      </c>
      <c r="J147" s="64">
        <f>SUM(J148:J149)</f>
        <v>4954</v>
      </c>
      <c r="K147" s="25">
        <f>SUM(K148:K149)</f>
        <v>4954</v>
      </c>
      <c r="L147" s="24">
        <f>SUM(L148:L149)</f>
        <v>4954</v>
      </c>
    </row>
    <row r="148" spans="1:12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107</v>
      </c>
      <c r="H148" s="23">
        <v>119</v>
      </c>
      <c r="I148" s="78">
        <v>4954</v>
      </c>
      <c r="J148" s="78">
        <v>4954</v>
      </c>
      <c r="K148" s="78">
        <v>4954</v>
      </c>
      <c r="L148" s="78">
        <v>4954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108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109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109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110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110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111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112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241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113</v>
      </c>
      <c r="H157" s="23">
        <v>128</v>
      </c>
      <c r="I157" s="25">
        <f t="shared" ref="I157:L158" si="16">I158</f>
        <v>0</v>
      </c>
      <c r="J157" s="64">
        <f t="shared" si="16"/>
        <v>0</v>
      </c>
      <c r="K157" s="25">
        <f t="shared" si="16"/>
        <v>0</v>
      </c>
      <c r="L157" s="24">
        <f t="shared" si="16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113</v>
      </c>
      <c r="H158" s="23">
        <v>129</v>
      </c>
      <c r="I158" s="25">
        <f t="shared" si="16"/>
        <v>0</v>
      </c>
      <c r="J158" s="64">
        <f t="shared" si="16"/>
        <v>0</v>
      </c>
      <c r="K158" s="25">
        <f t="shared" si="16"/>
        <v>0</v>
      </c>
      <c r="L158" s="24">
        <f t="shared" si="16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113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114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115</v>
      </c>
      <c r="H161" s="23">
        <v>132</v>
      </c>
      <c r="I161" s="25">
        <f t="shared" ref="I161:L163" si="17">I162</f>
        <v>0</v>
      </c>
      <c r="J161" s="64">
        <f t="shared" si="17"/>
        <v>0</v>
      </c>
      <c r="K161" s="25">
        <f t="shared" si="17"/>
        <v>0</v>
      </c>
      <c r="L161" s="24">
        <f t="shared" si="17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116</v>
      </c>
      <c r="H162" s="23">
        <v>133</v>
      </c>
      <c r="I162" s="45">
        <f t="shared" si="17"/>
        <v>0</v>
      </c>
      <c r="J162" s="65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116</v>
      </c>
      <c r="H163" s="23">
        <v>134</v>
      </c>
      <c r="I163" s="25">
        <f t="shared" si="17"/>
        <v>0</v>
      </c>
      <c r="J163" s="64">
        <f t="shared" si="17"/>
        <v>0</v>
      </c>
      <c r="K163" s="25">
        <f t="shared" si="17"/>
        <v>0</v>
      </c>
      <c r="L163" s="24">
        <f t="shared" si="17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116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117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118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119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120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121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122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123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124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125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126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127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hidden="1" customHeight="1" collapsed="1">
      <c r="A176" s="19">
        <v>3</v>
      </c>
      <c r="B176" s="21"/>
      <c r="C176" s="19"/>
      <c r="D176" s="20"/>
      <c r="E176" s="20"/>
      <c r="F176" s="22"/>
      <c r="G176" s="72" t="s">
        <v>128</v>
      </c>
      <c r="H176" s="23">
        <v>147</v>
      </c>
      <c r="I176" s="24">
        <f>SUM(I177+I230+I295)</f>
        <v>0</v>
      </c>
      <c r="J176" s="64">
        <f>SUM(J177+J230+J295)</f>
        <v>0</v>
      </c>
      <c r="K176" s="25">
        <f>SUM(K177+K230+K295)</f>
        <v>0</v>
      </c>
      <c r="L176" s="24">
        <f>SUM(L177+L230+L295)</f>
        <v>0</v>
      </c>
    </row>
    <row r="177" spans="1:16" ht="34.5" hidden="1" customHeight="1" collapsed="1">
      <c r="A177" s="67">
        <v>3</v>
      </c>
      <c r="B177" s="19">
        <v>1</v>
      </c>
      <c r="C177" s="43"/>
      <c r="D177" s="26"/>
      <c r="E177" s="26"/>
      <c r="F177" s="80"/>
      <c r="G177" s="63" t="s">
        <v>129</v>
      </c>
      <c r="H177" s="23">
        <v>148</v>
      </c>
      <c r="I177" s="2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130</v>
      </c>
      <c r="H178" s="23">
        <v>149</v>
      </c>
      <c r="I178" s="44">
        <f>SUM(I179+I182+I187+I193+I198)</f>
        <v>0</v>
      </c>
      <c r="J178" s="64">
        <f>SUM(J179+J182+J187+J193+J198)</f>
        <v>0</v>
      </c>
      <c r="K178" s="25">
        <f>SUM(K179+K182+K187+K193+K198)</f>
        <v>0</v>
      </c>
      <c r="L178" s="24">
        <f>SUM(L179+L182+L187+L193+L198)</f>
        <v>0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131</v>
      </c>
      <c r="H179" s="23">
        <v>150</v>
      </c>
      <c r="I179" s="24">
        <f t="shared" ref="I179:L180" si="18">I180</f>
        <v>0</v>
      </c>
      <c r="J179" s="65">
        <f t="shared" si="18"/>
        <v>0</v>
      </c>
      <c r="K179" s="45">
        <f t="shared" si="18"/>
        <v>0</v>
      </c>
      <c r="L179" s="44">
        <f t="shared" si="18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132</v>
      </c>
      <c r="H180" s="23">
        <v>151</v>
      </c>
      <c r="I180" s="44">
        <f t="shared" si="18"/>
        <v>0</v>
      </c>
      <c r="J180" s="24">
        <f t="shared" si="18"/>
        <v>0</v>
      </c>
      <c r="K180" s="24">
        <f t="shared" si="18"/>
        <v>0</v>
      </c>
      <c r="L180" s="24">
        <f t="shared" si="18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132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133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133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134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135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136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137</v>
      </c>
      <c r="H187" s="23">
        <v>158</v>
      </c>
      <c r="I187" s="24">
        <f>I188</f>
        <v>0</v>
      </c>
      <c r="J187" s="64">
        <f>J188</f>
        <v>0</v>
      </c>
      <c r="K187" s="25">
        <f>K188</f>
        <v>0</v>
      </c>
      <c r="L187" s="24">
        <f>L188</f>
        <v>0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137</v>
      </c>
      <c r="H188" s="23">
        <v>159</v>
      </c>
      <c r="I188" s="24">
        <f t="shared" ref="I188:P188" si="19">SUM(I189:I192)</f>
        <v>0</v>
      </c>
      <c r="J188" s="24">
        <f t="shared" si="19"/>
        <v>0</v>
      </c>
      <c r="K188" s="24">
        <f t="shared" si="19"/>
        <v>0</v>
      </c>
      <c r="L188" s="24">
        <f t="shared" si="19"/>
        <v>0</v>
      </c>
      <c r="M188" s="24">
        <f t="shared" si="19"/>
        <v>0</v>
      </c>
      <c r="N188" s="24">
        <f t="shared" si="19"/>
        <v>0</v>
      </c>
      <c r="O188" s="24">
        <f t="shared" si="19"/>
        <v>0</v>
      </c>
      <c r="P188" s="24">
        <f t="shared" si="19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138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hidden="1" customHeight="1" collapsed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139</v>
      </c>
      <c r="H190" s="23">
        <v>161</v>
      </c>
      <c r="I190" s="39">
        <v>0</v>
      </c>
      <c r="J190" s="41">
        <v>0</v>
      </c>
      <c r="K190" s="41">
        <v>0</v>
      </c>
      <c r="L190" s="41">
        <v>0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140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hidden="1" customHeight="1" collapsed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156" t="s">
        <v>242</v>
      </c>
      <c r="H192" s="23">
        <v>163</v>
      </c>
      <c r="I192" s="157">
        <v>0</v>
      </c>
      <c r="J192" s="158">
        <v>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141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141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142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143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144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145</v>
      </c>
      <c r="H198" s="23">
        <v>168</v>
      </c>
      <c r="I198" s="24">
        <f t="shared" ref="I198:L199" si="20">I199</f>
        <v>0</v>
      </c>
      <c r="J198" s="64">
        <f t="shared" si="20"/>
        <v>0</v>
      </c>
      <c r="K198" s="25">
        <f t="shared" si="20"/>
        <v>0</v>
      </c>
      <c r="L198" s="24">
        <f t="shared" si="20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145</v>
      </c>
      <c r="H199" s="23">
        <v>169</v>
      </c>
      <c r="I199" s="25">
        <f t="shared" si="20"/>
        <v>0</v>
      </c>
      <c r="J199" s="25">
        <f t="shared" si="20"/>
        <v>0</v>
      </c>
      <c r="K199" s="25">
        <f t="shared" si="20"/>
        <v>0</v>
      </c>
      <c r="L199" s="25">
        <f t="shared" si="20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145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146</v>
      </c>
      <c r="H201" s="23">
        <v>171</v>
      </c>
      <c r="I201" s="24">
        <f t="shared" ref="I201:L202" si="21">I202</f>
        <v>0</v>
      </c>
      <c r="J201" s="66">
        <f t="shared" si="21"/>
        <v>0</v>
      </c>
      <c r="K201" s="32">
        <f t="shared" si="21"/>
        <v>0</v>
      </c>
      <c r="L201" s="33">
        <f t="shared" si="21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146</v>
      </c>
      <c r="H202" s="23">
        <v>172</v>
      </c>
      <c r="I202" s="44">
        <f t="shared" si="21"/>
        <v>0</v>
      </c>
      <c r="J202" s="64">
        <f t="shared" si="21"/>
        <v>0</v>
      </c>
      <c r="K202" s="25">
        <f t="shared" si="21"/>
        <v>0</v>
      </c>
      <c r="L202" s="24">
        <f t="shared" si="21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146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147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148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149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150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151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152</v>
      </c>
      <c r="H209" s="23">
        <v>179</v>
      </c>
      <c r="I209" s="44">
        <f t="shared" ref="I209:L210" si="22">I210</f>
        <v>0</v>
      </c>
      <c r="J209" s="65">
        <f t="shared" si="22"/>
        <v>0</v>
      </c>
      <c r="K209" s="45">
        <f t="shared" si="22"/>
        <v>0</v>
      </c>
      <c r="L209" s="44">
        <f t="shared" si="22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152</v>
      </c>
      <c r="H210" s="23">
        <v>180</v>
      </c>
      <c r="I210" s="24">
        <f t="shared" si="22"/>
        <v>0</v>
      </c>
      <c r="J210" s="64">
        <f t="shared" si="22"/>
        <v>0</v>
      </c>
      <c r="K210" s="25">
        <f t="shared" si="22"/>
        <v>0</v>
      </c>
      <c r="L210" s="24">
        <f t="shared" si="22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152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153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153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154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155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156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157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158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153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159</v>
      </c>
      <c r="H220" s="23">
        <v>190</v>
      </c>
      <c r="I220" s="44">
        <f t="shared" ref="I220:L222" si="23">I221</f>
        <v>0</v>
      </c>
      <c r="J220" s="65">
        <f t="shared" si="23"/>
        <v>0</v>
      </c>
      <c r="K220" s="45">
        <f t="shared" si="23"/>
        <v>0</v>
      </c>
      <c r="L220" s="45">
        <f t="shared" si="23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159</v>
      </c>
      <c r="H221" s="23">
        <v>191</v>
      </c>
      <c r="I221" s="51">
        <f t="shared" si="23"/>
        <v>0</v>
      </c>
      <c r="J221" s="77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160</v>
      </c>
      <c r="H222" s="23">
        <v>192</v>
      </c>
      <c r="I222" s="24">
        <f t="shared" si="23"/>
        <v>0</v>
      </c>
      <c r="J222" s="64">
        <f t="shared" si="23"/>
        <v>0</v>
      </c>
      <c r="K222" s="25">
        <f t="shared" si="23"/>
        <v>0</v>
      </c>
      <c r="L222" s="25">
        <f t="shared" si="23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160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161</v>
      </c>
      <c r="H224" s="23">
        <v>194</v>
      </c>
      <c r="I224" s="24">
        <f t="shared" ref="I224:L225" si="24">I225</f>
        <v>0</v>
      </c>
      <c r="J224" s="24">
        <f t="shared" si="24"/>
        <v>0</v>
      </c>
      <c r="K224" s="24">
        <f t="shared" si="24"/>
        <v>0</v>
      </c>
      <c r="L224" s="24">
        <f t="shared" si="24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161</v>
      </c>
      <c r="H225" s="23">
        <v>195</v>
      </c>
      <c r="I225" s="24">
        <f t="shared" si="24"/>
        <v>0</v>
      </c>
      <c r="J225" s="24">
        <f t="shared" si="24"/>
        <v>0</v>
      </c>
      <c r="K225" s="24">
        <f t="shared" si="24"/>
        <v>0</v>
      </c>
      <c r="L225" s="24">
        <f t="shared" si="24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161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162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163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164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199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165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166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167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168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168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169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170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171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172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173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174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175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175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176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177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178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178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179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180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181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181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182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183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184</v>
      </c>
      <c r="H253" s="23">
        <v>223</v>
      </c>
      <c r="I253" s="24">
        <f t="shared" ref="I253:L254" si="25">I254</f>
        <v>0</v>
      </c>
      <c r="J253" s="64">
        <f t="shared" si="25"/>
        <v>0</v>
      </c>
      <c r="K253" s="25">
        <f t="shared" si="25"/>
        <v>0</v>
      </c>
      <c r="L253" s="25">
        <f t="shared" si="25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184</v>
      </c>
      <c r="H254" s="23">
        <v>224</v>
      </c>
      <c r="I254" s="25">
        <f t="shared" si="25"/>
        <v>0</v>
      </c>
      <c r="J254" s="64">
        <f t="shared" si="25"/>
        <v>0</v>
      </c>
      <c r="K254" s="25">
        <f t="shared" si="25"/>
        <v>0</v>
      </c>
      <c r="L254" s="25">
        <f t="shared" si="25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184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185</v>
      </c>
      <c r="H256" s="23">
        <v>226</v>
      </c>
      <c r="I256" s="24">
        <f t="shared" ref="I256:L257" si="26">I257</f>
        <v>0</v>
      </c>
      <c r="J256" s="64">
        <f t="shared" si="26"/>
        <v>0</v>
      </c>
      <c r="K256" s="25">
        <f t="shared" si="26"/>
        <v>0</v>
      </c>
      <c r="L256" s="25">
        <f t="shared" si="26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185</v>
      </c>
      <c r="H257" s="23">
        <v>227</v>
      </c>
      <c r="I257" s="24">
        <f t="shared" si="26"/>
        <v>0</v>
      </c>
      <c r="J257" s="64">
        <f t="shared" si="26"/>
        <v>0</v>
      </c>
      <c r="K257" s="25">
        <f t="shared" si="26"/>
        <v>0</v>
      </c>
      <c r="L257" s="25">
        <f t="shared" si="26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185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186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186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187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188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189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190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168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168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191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170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171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172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173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192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193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193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194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195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196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196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197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198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199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199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200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201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202</v>
      </c>
      <c r="H285" s="23">
        <v>255</v>
      </c>
      <c r="I285" s="24">
        <f t="shared" ref="I285:L286" si="27">I286</f>
        <v>0</v>
      </c>
      <c r="J285" s="64">
        <f t="shared" si="27"/>
        <v>0</v>
      </c>
      <c r="K285" s="25">
        <f t="shared" si="27"/>
        <v>0</v>
      </c>
      <c r="L285" s="25">
        <f t="shared" si="27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202</v>
      </c>
      <c r="H286" s="23">
        <v>256</v>
      </c>
      <c r="I286" s="24">
        <f t="shared" si="27"/>
        <v>0</v>
      </c>
      <c r="J286" s="64">
        <f t="shared" si="27"/>
        <v>0</v>
      </c>
      <c r="K286" s="25">
        <f t="shared" si="27"/>
        <v>0</v>
      </c>
      <c r="L286" s="25">
        <f t="shared" si="27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202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185</v>
      </c>
      <c r="H288" s="23">
        <v>258</v>
      </c>
      <c r="I288" s="24">
        <f t="shared" ref="I288:L289" si="28">I289</f>
        <v>0</v>
      </c>
      <c r="J288" s="92">
        <f t="shared" si="28"/>
        <v>0</v>
      </c>
      <c r="K288" s="25">
        <f t="shared" si="28"/>
        <v>0</v>
      </c>
      <c r="L288" s="25">
        <f t="shared" si="28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185</v>
      </c>
      <c r="H289" s="23">
        <v>259</v>
      </c>
      <c r="I289" s="24">
        <f t="shared" si="28"/>
        <v>0</v>
      </c>
      <c r="J289" s="92">
        <f t="shared" si="28"/>
        <v>0</v>
      </c>
      <c r="K289" s="25">
        <f t="shared" si="28"/>
        <v>0</v>
      </c>
      <c r="L289" s="25">
        <f t="shared" si="28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185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186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186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187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188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203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204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190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168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168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191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170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171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172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205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192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206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206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207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208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209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209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210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211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212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212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213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214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215</v>
      </c>
      <c r="H318" s="23">
        <v>288</v>
      </c>
      <c r="I318" s="45">
        <f t="shared" ref="I318:L319" si="29">I319</f>
        <v>0</v>
      </c>
      <c r="J318" s="92">
        <f t="shared" si="29"/>
        <v>0</v>
      </c>
      <c r="K318" s="25">
        <f t="shared" si="29"/>
        <v>0</v>
      </c>
      <c r="L318" s="25">
        <f t="shared" si="29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215</v>
      </c>
      <c r="H319" s="23">
        <v>289</v>
      </c>
      <c r="I319" s="25">
        <f t="shared" si="29"/>
        <v>0</v>
      </c>
      <c r="J319" s="93">
        <f t="shared" si="29"/>
        <v>0</v>
      </c>
      <c r="K319" s="45">
        <f t="shared" si="29"/>
        <v>0</v>
      </c>
      <c r="L319" s="45">
        <f t="shared" si="29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216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185</v>
      </c>
      <c r="H321" s="23">
        <v>291</v>
      </c>
      <c r="I321" s="25">
        <f t="shared" ref="I321:L322" si="30">I322</f>
        <v>0</v>
      </c>
      <c r="J321" s="92">
        <f t="shared" si="30"/>
        <v>0</v>
      </c>
      <c r="K321" s="25">
        <f t="shared" si="30"/>
        <v>0</v>
      </c>
      <c r="L321" s="25">
        <f t="shared" si="30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185</v>
      </c>
      <c r="H322" s="23">
        <v>292</v>
      </c>
      <c r="I322" s="24">
        <f t="shared" si="30"/>
        <v>0</v>
      </c>
      <c r="J322" s="92">
        <f t="shared" si="30"/>
        <v>0</v>
      </c>
      <c r="K322" s="25">
        <f t="shared" si="30"/>
        <v>0</v>
      </c>
      <c r="L322" s="25">
        <f t="shared" si="30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185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217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217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218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219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220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167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167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168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191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170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171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172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173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192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206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206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207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208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209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209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210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211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212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212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213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221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215</v>
      </c>
      <c r="H350" s="23">
        <v>320</v>
      </c>
      <c r="I350" s="24">
        <f t="shared" ref="I350:L351" si="31">I351</f>
        <v>0</v>
      </c>
      <c r="J350" s="64">
        <f t="shared" si="31"/>
        <v>0</v>
      </c>
      <c r="K350" s="25">
        <f t="shared" si="31"/>
        <v>0</v>
      </c>
      <c r="L350" s="25">
        <f t="shared" si="31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215</v>
      </c>
      <c r="H351" s="23">
        <v>321</v>
      </c>
      <c r="I351" s="44">
        <f t="shared" si="31"/>
        <v>0</v>
      </c>
      <c r="J351" s="65">
        <f t="shared" si="31"/>
        <v>0</v>
      </c>
      <c r="K351" s="45">
        <f t="shared" si="31"/>
        <v>0</v>
      </c>
      <c r="L351" s="45">
        <f t="shared" si="31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215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185</v>
      </c>
      <c r="H353" s="23">
        <v>323</v>
      </c>
      <c r="I353" s="24">
        <f t="shared" ref="I353:L354" si="32">I354</f>
        <v>0</v>
      </c>
      <c r="J353" s="64">
        <f t="shared" si="32"/>
        <v>0</v>
      </c>
      <c r="K353" s="25">
        <f t="shared" si="32"/>
        <v>0</v>
      </c>
      <c r="L353" s="25">
        <f t="shared" si="32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185</v>
      </c>
      <c r="H354" s="23">
        <v>324</v>
      </c>
      <c r="I354" s="24">
        <f t="shared" si="32"/>
        <v>0</v>
      </c>
      <c r="J354" s="64">
        <f t="shared" si="32"/>
        <v>0</v>
      </c>
      <c r="K354" s="25">
        <f t="shared" si="32"/>
        <v>0</v>
      </c>
      <c r="L354" s="25">
        <f t="shared" si="32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185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217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217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218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219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222</v>
      </c>
      <c r="H360" s="23">
        <v>330</v>
      </c>
      <c r="I360" s="73">
        <f>SUM(I30+I176)</f>
        <v>4954</v>
      </c>
      <c r="J360" s="73">
        <f>SUM(J30+J176)</f>
        <v>4954</v>
      </c>
      <c r="K360" s="73">
        <f>SUM(K30+K176)</f>
        <v>4954</v>
      </c>
      <c r="L360" s="73">
        <f>SUM(L30+L176)</f>
        <v>4954</v>
      </c>
    </row>
    <row r="361" spans="1:12" ht="18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232</v>
      </c>
      <c r="H362" s="113"/>
      <c r="I362" s="103"/>
      <c r="J362" s="102"/>
      <c r="K362" s="9" t="s">
        <v>233</v>
      </c>
      <c r="L362" s="103"/>
    </row>
    <row r="363" spans="1:12" ht="18.75" customHeight="1">
      <c r="A363" s="104"/>
      <c r="B363" s="104"/>
      <c r="C363" s="104"/>
      <c r="D363" s="105" t="s">
        <v>223</v>
      </c>
      <c r="E363" s="200"/>
      <c r="F363" s="200"/>
      <c r="G363" s="113"/>
      <c r="H363" s="113"/>
      <c r="I363" s="196" t="s">
        <v>224</v>
      </c>
      <c r="K363" s="210" t="s">
        <v>225</v>
      </c>
      <c r="L363" s="210"/>
    </row>
    <row r="364" spans="1:12" ht="15.75" customHeight="1">
      <c r="I364" s="131"/>
      <c r="K364" s="131"/>
      <c r="L364" s="131"/>
    </row>
    <row r="365" spans="1:12" ht="15.75" customHeight="1">
      <c r="D365" s="9"/>
      <c r="E365" s="9"/>
      <c r="F365" s="15"/>
      <c r="G365" s="9" t="s">
        <v>226</v>
      </c>
      <c r="I365" s="131"/>
      <c r="K365" s="9" t="s">
        <v>243</v>
      </c>
      <c r="L365" s="132"/>
    </row>
    <row r="366" spans="1:12" ht="26.25" customHeight="1">
      <c r="D366" s="214" t="s">
        <v>227</v>
      </c>
      <c r="E366" s="215"/>
      <c r="F366" s="215"/>
      <c r="G366" s="215"/>
      <c r="H366" s="133"/>
      <c r="I366" s="134" t="s">
        <v>224</v>
      </c>
      <c r="K366" s="210" t="s">
        <v>225</v>
      </c>
      <c r="L366" s="210"/>
    </row>
  </sheetData>
  <sheetProtection formatCells="0" formatColumns="0" formatRows="0" insertColumns="0" insertRows="0" insertHyperlinks="0" deleteColumns="0" deleteRows="0" sort="0" autoFilter="0" pivotTables="0"/>
  <mergeCells count="24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6:I26"/>
    <mergeCell ref="K363:L363"/>
    <mergeCell ref="D366:G366"/>
    <mergeCell ref="K366:L366"/>
    <mergeCell ref="A29:F29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 -2 suvestinė  </vt:lpstr>
      <vt:lpstr>F -2 ML</vt:lpstr>
      <vt:lpstr>F-2 SB Suvestinė</vt:lpstr>
      <vt:lpstr>F-2 SB 1.1.1.27</vt:lpstr>
      <vt:lpstr>F-2 SB 1.4.4.28</vt:lpstr>
      <vt:lpstr>F -2 VBD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Darbo</cp:lastModifiedBy>
  <cp:lastPrinted>2021-01-15T12:28:15Z</cp:lastPrinted>
  <dcterms:created xsi:type="dcterms:W3CDTF">2019-01-14T20:28:53Z</dcterms:created>
  <dcterms:modified xsi:type="dcterms:W3CDTF">2021-01-26T09:40:01Z</dcterms:modified>
</cp:coreProperties>
</file>